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45" windowWidth="15480" windowHeight="9435"/>
  </bookViews>
  <sheets>
    <sheet name="Introduction" sheetId="2" r:id="rId1"/>
    <sheet name="LAgrm" sheetId="1" r:id="rId2"/>
    <sheet name="GRM&gt;7" sheetId="3" r:id="rId3"/>
    <sheet name="Size" sheetId="4" r:id="rId4"/>
  </sheets>
  <calcPr calcId="145621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3" i="4"/>
  <c r="E703" i="4" s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3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3" i="1"/>
  <c r="L3" i="1"/>
  <c r="L4" i="1"/>
  <c r="L5" i="1"/>
  <c r="L715" i="1" s="1"/>
  <c r="L6" i="1"/>
  <c r="L7" i="1"/>
  <c r="L705" i="1" s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7" i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3" i="3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4" i="1"/>
  <c r="M2" i="1"/>
  <c r="J3" i="1"/>
  <c r="J4" i="1"/>
  <c r="J5" i="1"/>
  <c r="K5" i="1" s="1"/>
  <c r="J6" i="1"/>
  <c r="J7" i="1"/>
  <c r="J8" i="1"/>
  <c r="K8" i="1" s="1"/>
  <c r="J9" i="1"/>
  <c r="J10" i="1"/>
  <c r="K10" i="1" s="1"/>
  <c r="J11" i="1"/>
  <c r="J12" i="1"/>
  <c r="J13" i="1"/>
  <c r="K13" i="1" s="1"/>
  <c r="J14" i="1"/>
  <c r="J15" i="1"/>
  <c r="J16" i="1"/>
  <c r="K16" i="1" s="1"/>
  <c r="J17" i="1"/>
  <c r="J18" i="1"/>
  <c r="K18" i="1" s="1"/>
  <c r="J19" i="1"/>
  <c r="J20" i="1"/>
  <c r="J21" i="1"/>
  <c r="K21" i="1" s="1"/>
  <c r="J22" i="1"/>
  <c r="J23" i="1"/>
  <c r="J24" i="1"/>
  <c r="K24" i="1" s="1"/>
  <c r="J25" i="1"/>
  <c r="J26" i="1"/>
  <c r="K26" i="1" s="1"/>
  <c r="J27" i="1"/>
  <c r="J28" i="1"/>
  <c r="J29" i="1"/>
  <c r="K29" i="1" s="1"/>
  <c r="J30" i="1"/>
  <c r="J31" i="1"/>
  <c r="J32" i="1"/>
  <c r="K32" i="1" s="1"/>
  <c r="J33" i="1"/>
  <c r="J34" i="1"/>
  <c r="K34" i="1" s="1"/>
  <c r="J35" i="1"/>
  <c r="J36" i="1"/>
  <c r="J37" i="1"/>
  <c r="K37" i="1" s="1"/>
  <c r="J38" i="1"/>
  <c r="J39" i="1"/>
  <c r="J40" i="1"/>
  <c r="K40" i="1" s="1"/>
  <c r="J41" i="1"/>
  <c r="J42" i="1"/>
  <c r="K42" i="1" s="1"/>
  <c r="J43" i="1"/>
  <c r="J44" i="1"/>
  <c r="J45" i="1"/>
  <c r="K45" i="1" s="1"/>
  <c r="J46" i="1"/>
  <c r="J47" i="1"/>
  <c r="K47" i="1" s="1"/>
  <c r="J48" i="1"/>
  <c r="J49" i="1"/>
  <c r="J50" i="1"/>
  <c r="K50" i="1" s="1"/>
  <c r="J51" i="1"/>
  <c r="J52" i="1"/>
  <c r="J53" i="1"/>
  <c r="K53" i="1" s="1"/>
  <c r="J54" i="1"/>
  <c r="J55" i="1"/>
  <c r="J56" i="1"/>
  <c r="J57" i="1"/>
  <c r="J58" i="1"/>
  <c r="K58" i="1" s="1"/>
  <c r="J59" i="1"/>
  <c r="J60" i="1"/>
  <c r="J61" i="1"/>
  <c r="K61" i="1" s="1"/>
  <c r="J62" i="1"/>
  <c r="J63" i="1"/>
  <c r="J64" i="1"/>
  <c r="J65" i="1"/>
  <c r="J66" i="1"/>
  <c r="K66" i="1" s="1"/>
  <c r="J67" i="1"/>
  <c r="J68" i="1"/>
  <c r="J69" i="1"/>
  <c r="K69" i="1" s="1"/>
  <c r="J70" i="1"/>
  <c r="J71" i="1"/>
  <c r="J72" i="1"/>
  <c r="J73" i="1"/>
  <c r="J74" i="1"/>
  <c r="K74" i="1" s="1"/>
  <c r="J75" i="1"/>
  <c r="J76" i="1"/>
  <c r="J77" i="1"/>
  <c r="K77" i="1" s="1"/>
  <c r="J78" i="1"/>
  <c r="J79" i="1"/>
  <c r="K79" i="1" s="1"/>
  <c r="J80" i="1"/>
  <c r="J81" i="1"/>
  <c r="J82" i="1"/>
  <c r="K82" i="1" s="1"/>
  <c r="J83" i="1"/>
  <c r="J84" i="1"/>
  <c r="J85" i="1"/>
  <c r="K85" i="1" s="1"/>
  <c r="J86" i="1"/>
  <c r="J87" i="1"/>
  <c r="J88" i="1"/>
  <c r="J89" i="1"/>
  <c r="J90" i="1"/>
  <c r="K90" i="1" s="1"/>
  <c r="J91" i="1"/>
  <c r="J92" i="1"/>
  <c r="J93" i="1"/>
  <c r="K93" i="1" s="1"/>
  <c r="J94" i="1"/>
  <c r="J95" i="1"/>
  <c r="J96" i="1"/>
  <c r="J97" i="1"/>
  <c r="J98" i="1"/>
  <c r="K98" i="1" s="1"/>
  <c r="J99" i="1"/>
  <c r="J100" i="1"/>
  <c r="J101" i="1"/>
  <c r="K101" i="1" s="1"/>
  <c r="J102" i="1"/>
  <c r="J103" i="1"/>
  <c r="J104" i="1"/>
  <c r="J105" i="1"/>
  <c r="J106" i="1"/>
  <c r="K106" i="1" s="1"/>
  <c r="J107" i="1"/>
  <c r="J108" i="1"/>
  <c r="J109" i="1"/>
  <c r="K109" i="1" s="1"/>
  <c r="J110" i="1"/>
  <c r="J111" i="1"/>
  <c r="K111" i="1" s="1"/>
  <c r="J112" i="1"/>
  <c r="J113" i="1"/>
  <c r="J114" i="1"/>
  <c r="K114" i="1" s="1"/>
  <c r="J115" i="1"/>
  <c r="J116" i="1"/>
  <c r="J117" i="1"/>
  <c r="K117" i="1" s="1"/>
  <c r="J118" i="1"/>
  <c r="J119" i="1"/>
  <c r="J120" i="1"/>
  <c r="J121" i="1"/>
  <c r="J122" i="1"/>
  <c r="K122" i="1" s="1"/>
  <c r="J123" i="1"/>
  <c r="J124" i="1"/>
  <c r="J125" i="1"/>
  <c r="K125" i="1" s="1"/>
  <c r="J126" i="1"/>
  <c r="J127" i="1"/>
  <c r="J128" i="1"/>
  <c r="J129" i="1"/>
  <c r="J130" i="1"/>
  <c r="K130" i="1" s="1"/>
  <c r="J131" i="1"/>
  <c r="J132" i="1"/>
  <c r="J133" i="1"/>
  <c r="K133" i="1" s="1"/>
  <c r="J134" i="1"/>
  <c r="J135" i="1"/>
  <c r="J136" i="1"/>
  <c r="J137" i="1"/>
  <c r="J138" i="1"/>
  <c r="K138" i="1" s="1"/>
  <c r="J139" i="1"/>
  <c r="J140" i="1"/>
  <c r="J141" i="1"/>
  <c r="K141" i="1" s="1"/>
  <c r="J142" i="1"/>
  <c r="J143" i="1"/>
  <c r="K143" i="1" s="1"/>
  <c r="J144" i="1"/>
  <c r="J145" i="1"/>
  <c r="J146" i="1"/>
  <c r="K146" i="1" s="1"/>
  <c r="J147" i="1"/>
  <c r="J148" i="1"/>
  <c r="J149" i="1"/>
  <c r="K149" i="1" s="1"/>
  <c r="J150" i="1"/>
  <c r="J151" i="1"/>
  <c r="J152" i="1"/>
  <c r="J153" i="1"/>
  <c r="J154" i="1"/>
  <c r="K154" i="1" s="1"/>
  <c r="J155" i="1"/>
  <c r="J156" i="1"/>
  <c r="J157" i="1"/>
  <c r="K157" i="1" s="1"/>
  <c r="J158" i="1"/>
  <c r="J159" i="1"/>
  <c r="J160" i="1"/>
  <c r="J161" i="1"/>
  <c r="J162" i="1"/>
  <c r="K162" i="1" s="1"/>
  <c r="J163" i="1"/>
  <c r="J164" i="1"/>
  <c r="J165" i="1"/>
  <c r="K165" i="1" s="1"/>
  <c r="J166" i="1"/>
  <c r="J167" i="1"/>
  <c r="J168" i="1"/>
  <c r="J169" i="1"/>
  <c r="J170" i="1"/>
  <c r="K170" i="1" s="1"/>
  <c r="J171" i="1"/>
  <c r="J172" i="1"/>
  <c r="J173" i="1"/>
  <c r="K173" i="1" s="1"/>
  <c r="J174" i="1"/>
  <c r="J175" i="1"/>
  <c r="K175" i="1" s="1"/>
  <c r="J176" i="1"/>
  <c r="J177" i="1"/>
  <c r="J178" i="1"/>
  <c r="K178" i="1" s="1"/>
  <c r="J179" i="1"/>
  <c r="J180" i="1"/>
  <c r="J181" i="1"/>
  <c r="K181" i="1" s="1"/>
  <c r="J182" i="1"/>
  <c r="J183" i="1"/>
  <c r="J184" i="1"/>
  <c r="J185" i="1"/>
  <c r="J186" i="1"/>
  <c r="K186" i="1" s="1"/>
  <c r="J187" i="1"/>
  <c r="J188" i="1"/>
  <c r="J189" i="1"/>
  <c r="K189" i="1" s="1"/>
  <c r="J190" i="1"/>
  <c r="J191" i="1"/>
  <c r="J192" i="1"/>
  <c r="J193" i="1"/>
  <c r="J194" i="1"/>
  <c r="K194" i="1" s="1"/>
  <c r="J195" i="1"/>
  <c r="J196" i="1"/>
  <c r="J197" i="1"/>
  <c r="K197" i="1" s="1"/>
  <c r="J198" i="1"/>
  <c r="J199" i="1"/>
  <c r="J200" i="1"/>
  <c r="J201" i="1"/>
  <c r="J202" i="1"/>
  <c r="K202" i="1" s="1"/>
  <c r="J203" i="1"/>
  <c r="J204" i="1"/>
  <c r="J205" i="1"/>
  <c r="K205" i="1" s="1"/>
  <c r="J206" i="1"/>
  <c r="J207" i="1"/>
  <c r="K207" i="1" s="1"/>
  <c r="J208" i="1"/>
  <c r="J209" i="1"/>
  <c r="J210" i="1"/>
  <c r="K210" i="1" s="1"/>
  <c r="J211" i="1"/>
  <c r="J212" i="1"/>
  <c r="J213" i="1"/>
  <c r="K213" i="1" s="1"/>
  <c r="J214" i="1"/>
  <c r="J215" i="1"/>
  <c r="J216" i="1"/>
  <c r="J217" i="1"/>
  <c r="J218" i="1"/>
  <c r="K218" i="1" s="1"/>
  <c r="J219" i="1"/>
  <c r="J220" i="1"/>
  <c r="J221" i="1"/>
  <c r="K221" i="1" s="1"/>
  <c r="J222" i="1"/>
  <c r="J223" i="1"/>
  <c r="J224" i="1"/>
  <c r="J225" i="1"/>
  <c r="J226" i="1"/>
  <c r="K226" i="1" s="1"/>
  <c r="J227" i="1"/>
  <c r="J228" i="1"/>
  <c r="J229" i="1"/>
  <c r="K229" i="1" s="1"/>
  <c r="J230" i="1"/>
  <c r="J231" i="1"/>
  <c r="J232" i="1"/>
  <c r="J233" i="1"/>
  <c r="J234" i="1"/>
  <c r="K234" i="1" s="1"/>
  <c r="J235" i="1"/>
  <c r="J236" i="1"/>
  <c r="J237" i="1"/>
  <c r="K237" i="1" s="1"/>
  <c r="J238" i="1"/>
  <c r="J239" i="1"/>
  <c r="K239" i="1" s="1"/>
  <c r="J240" i="1"/>
  <c r="J241" i="1"/>
  <c r="J242" i="1"/>
  <c r="K242" i="1" s="1"/>
  <c r="J243" i="1"/>
  <c r="J244" i="1"/>
  <c r="J245" i="1"/>
  <c r="K245" i="1" s="1"/>
  <c r="J246" i="1"/>
  <c r="J247" i="1"/>
  <c r="J248" i="1"/>
  <c r="J249" i="1"/>
  <c r="J250" i="1"/>
  <c r="K250" i="1" s="1"/>
  <c r="J251" i="1"/>
  <c r="J252" i="1"/>
  <c r="J253" i="1"/>
  <c r="K253" i="1" s="1"/>
  <c r="J254" i="1"/>
  <c r="J255" i="1"/>
  <c r="J256" i="1"/>
  <c r="J257" i="1"/>
  <c r="J258" i="1"/>
  <c r="K258" i="1" s="1"/>
  <c r="J259" i="1"/>
  <c r="J260" i="1"/>
  <c r="J261" i="1"/>
  <c r="K261" i="1" s="1"/>
  <c r="J262" i="1"/>
  <c r="J263" i="1"/>
  <c r="J264" i="1"/>
  <c r="J265" i="1"/>
  <c r="J266" i="1"/>
  <c r="K266" i="1" s="1"/>
  <c r="J267" i="1"/>
  <c r="J268" i="1"/>
  <c r="J269" i="1"/>
  <c r="K269" i="1" s="1"/>
  <c r="J270" i="1"/>
  <c r="J271" i="1"/>
  <c r="K271" i="1" s="1"/>
  <c r="J272" i="1"/>
  <c r="J273" i="1"/>
  <c r="J274" i="1"/>
  <c r="K274" i="1" s="1"/>
  <c r="J275" i="1"/>
  <c r="J276" i="1"/>
  <c r="J277" i="1"/>
  <c r="K277" i="1" s="1"/>
  <c r="J278" i="1"/>
  <c r="J279" i="1"/>
  <c r="J280" i="1"/>
  <c r="J281" i="1"/>
  <c r="J282" i="1"/>
  <c r="K282" i="1" s="1"/>
  <c r="J283" i="1"/>
  <c r="J284" i="1"/>
  <c r="J285" i="1"/>
  <c r="K285" i="1" s="1"/>
  <c r="J286" i="1"/>
  <c r="J287" i="1"/>
  <c r="J288" i="1"/>
  <c r="J289" i="1"/>
  <c r="J290" i="1"/>
  <c r="K290" i="1" s="1"/>
  <c r="J291" i="1"/>
  <c r="J292" i="1"/>
  <c r="J293" i="1"/>
  <c r="K293" i="1" s="1"/>
  <c r="J294" i="1"/>
  <c r="J295" i="1"/>
  <c r="J296" i="1"/>
  <c r="J297" i="1"/>
  <c r="J298" i="1"/>
  <c r="K298" i="1" s="1"/>
  <c r="J299" i="1"/>
  <c r="J300" i="1"/>
  <c r="J301" i="1"/>
  <c r="K301" i="1" s="1"/>
  <c r="J302" i="1"/>
  <c r="J303" i="1"/>
  <c r="K303" i="1" s="1"/>
  <c r="J304" i="1"/>
  <c r="J305" i="1"/>
  <c r="J306" i="1"/>
  <c r="K306" i="1" s="1"/>
  <c r="J307" i="1"/>
  <c r="J308" i="1"/>
  <c r="J309" i="1"/>
  <c r="K309" i="1" s="1"/>
  <c r="J310" i="1"/>
  <c r="J311" i="1"/>
  <c r="J312" i="1"/>
  <c r="J313" i="1"/>
  <c r="J314" i="1"/>
  <c r="K314" i="1" s="1"/>
  <c r="J315" i="1"/>
  <c r="J316" i="1"/>
  <c r="J317" i="1"/>
  <c r="K317" i="1" s="1"/>
  <c r="J318" i="1"/>
  <c r="J319" i="1"/>
  <c r="J320" i="1"/>
  <c r="J321" i="1"/>
  <c r="J322" i="1"/>
  <c r="K322" i="1" s="1"/>
  <c r="J323" i="1"/>
  <c r="J324" i="1"/>
  <c r="J325" i="1"/>
  <c r="K325" i="1" s="1"/>
  <c r="J326" i="1"/>
  <c r="J327" i="1"/>
  <c r="J328" i="1"/>
  <c r="J329" i="1"/>
  <c r="J330" i="1"/>
  <c r="K330" i="1" s="1"/>
  <c r="J331" i="1"/>
  <c r="J332" i="1"/>
  <c r="J333" i="1"/>
  <c r="K333" i="1" s="1"/>
  <c r="J334" i="1"/>
  <c r="J335" i="1"/>
  <c r="K335" i="1" s="1"/>
  <c r="J336" i="1"/>
  <c r="J337" i="1"/>
  <c r="J338" i="1"/>
  <c r="K338" i="1" s="1"/>
  <c r="J339" i="1"/>
  <c r="J340" i="1"/>
  <c r="J341" i="1"/>
  <c r="K341" i="1" s="1"/>
  <c r="J342" i="1"/>
  <c r="J343" i="1"/>
  <c r="J344" i="1"/>
  <c r="J345" i="1"/>
  <c r="J346" i="1"/>
  <c r="K346" i="1" s="1"/>
  <c r="J347" i="1"/>
  <c r="J348" i="1"/>
  <c r="J349" i="1"/>
  <c r="K349" i="1" s="1"/>
  <c r="J350" i="1"/>
  <c r="J351" i="1"/>
  <c r="J352" i="1"/>
  <c r="J353" i="1"/>
  <c r="J354" i="1"/>
  <c r="K354" i="1" s="1"/>
  <c r="J355" i="1"/>
  <c r="J356" i="1"/>
  <c r="J357" i="1"/>
  <c r="K357" i="1" s="1"/>
  <c r="J358" i="1"/>
  <c r="J359" i="1"/>
  <c r="J360" i="1"/>
  <c r="J361" i="1"/>
  <c r="J362" i="1"/>
  <c r="K362" i="1" s="1"/>
  <c r="J363" i="1"/>
  <c r="J364" i="1"/>
  <c r="J365" i="1"/>
  <c r="K365" i="1" s="1"/>
  <c r="J366" i="1"/>
  <c r="J367" i="1"/>
  <c r="K367" i="1" s="1"/>
  <c r="J368" i="1"/>
  <c r="J369" i="1"/>
  <c r="J370" i="1"/>
  <c r="K370" i="1" s="1"/>
  <c r="J371" i="1"/>
  <c r="J372" i="1"/>
  <c r="J373" i="1"/>
  <c r="K373" i="1" s="1"/>
  <c r="J374" i="1"/>
  <c r="J375" i="1"/>
  <c r="J376" i="1"/>
  <c r="J377" i="1"/>
  <c r="J378" i="1"/>
  <c r="K378" i="1" s="1"/>
  <c r="J379" i="1"/>
  <c r="J380" i="1"/>
  <c r="J381" i="1"/>
  <c r="K381" i="1" s="1"/>
  <c r="J382" i="1"/>
  <c r="J383" i="1"/>
  <c r="J384" i="1"/>
  <c r="J385" i="1"/>
  <c r="J386" i="1"/>
  <c r="K386" i="1" s="1"/>
  <c r="J387" i="1"/>
  <c r="J388" i="1"/>
  <c r="J389" i="1"/>
  <c r="K389" i="1" s="1"/>
  <c r="J390" i="1"/>
  <c r="J391" i="1"/>
  <c r="J392" i="1"/>
  <c r="J393" i="1"/>
  <c r="J394" i="1"/>
  <c r="K394" i="1" s="1"/>
  <c r="J395" i="1"/>
  <c r="J396" i="1"/>
  <c r="J397" i="1"/>
  <c r="K397" i="1" s="1"/>
  <c r="J398" i="1"/>
  <c r="J399" i="1"/>
  <c r="K399" i="1" s="1"/>
  <c r="J400" i="1"/>
  <c r="J401" i="1"/>
  <c r="J402" i="1"/>
  <c r="K402" i="1" s="1"/>
  <c r="J403" i="1"/>
  <c r="J404" i="1"/>
  <c r="J405" i="1"/>
  <c r="K405" i="1" s="1"/>
  <c r="J406" i="1"/>
  <c r="J407" i="1"/>
  <c r="J408" i="1"/>
  <c r="J409" i="1"/>
  <c r="J410" i="1"/>
  <c r="K410" i="1" s="1"/>
  <c r="J411" i="1"/>
  <c r="J412" i="1"/>
  <c r="J413" i="1"/>
  <c r="K413" i="1" s="1"/>
  <c r="J414" i="1"/>
  <c r="J415" i="1"/>
  <c r="J416" i="1"/>
  <c r="J417" i="1"/>
  <c r="J418" i="1"/>
  <c r="K418" i="1" s="1"/>
  <c r="J419" i="1"/>
  <c r="J420" i="1"/>
  <c r="J421" i="1"/>
  <c r="K421" i="1" s="1"/>
  <c r="J422" i="1"/>
  <c r="J423" i="1"/>
  <c r="J424" i="1"/>
  <c r="J425" i="1"/>
  <c r="J426" i="1"/>
  <c r="K426" i="1" s="1"/>
  <c r="J427" i="1"/>
  <c r="J428" i="1"/>
  <c r="J429" i="1"/>
  <c r="K429" i="1" s="1"/>
  <c r="J430" i="1"/>
  <c r="J431" i="1"/>
  <c r="K431" i="1" s="1"/>
  <c r="J432" i="1"/>
  <c r="J433" i="1"/>
  <c r="J434" i="1"/>
  <c r="K434" i="1" s="1"/>
  <c r="J435" i="1"/>
  <c r="J436" i="1"/>
  <c r="J437" i="1"/>
  <c r="K437" i="1" s="1"/>
  <c r="J438" i="1"/>
  <c r="J439" i="1"/>
  <c r="J440" i="1"/>
  <c r="J441" i="1"/>
  <c r="J442" i="1"/>
  <c r="K442" i="1" s="1"/>
  <c r="J443" i="1"/>
  <c r="J444" i="1"/>
  <c r="J445" i="1"/>
  <c r="K445" i="1" s="1"/>
  <c r="J446" i="1"/>
  <c r="J447" i="1"/>
  <c r="J448" i="1"/>
  <c r="J449" i="1"/>
  <c r="J450" i="1"/>
  <c r="K450" i="1" s="1"/>
  <c r="J451" i="1"/>
  <c r="J452" i="1"/>
  <c r="J453" i="1"/>
  <c r="K453" i="1" s="1"/>
  <c r="J454" i="1"/>
  <c r="J455" i="1"/>
  <c r="J456" i="1"/>
  <c r="J457" i="1"/>
  <c r="J458" i="1"/>
  <c r="K458" i="1" s="1"/>
  <c r="J459" i="1"/>
  <c r="J460" i="1"/>
  <c r="J461" i="1"/>
  <c r="K461" i="1" s="1"/>
  <c r="J462" i="1"/>
  <c r="J463" i="1"/>
  <c r="K463" i="1" s="1"/>
  <c r="J464" i="1"/>
  <c r="J465" i="1"/>
  <c r="J466" i="1"/>
  <c r="K466" i="1" s="1"/>
  <c r="J467" i="1"/>
  <c r="J468" i="1"/>
  <c r="J469" i="1"/>
  <c r="K469" i="1" s="1"/>
  <c r="J470" i="1"/>
  <c r="J471" i="1"/>
  <c r="J472" i="1"/>
  <c r="J473" i="1"/>
  <c r="J474" i="1"/>
  <c r="K474" i="1" s="1"/>
  <c r="J475" i="1"/>
  <c r="J476" i="1"/>
  <c r="J477" i="1"/>
  <c r="K477" i="1" s="1"/>
  <c r="J478" i="1"/>
  <c r="J479" i="1"/>
  <c r="J480" i="1"/>
  <c r="J481" i="1"/>
  <c r="J482" i="1"/>
  <c r="K482" i="1" s="1"/>
  <c r="J483" i="1"/>
  <c r="J484" i="1"/>
  <c r="J485" i="1"/>
  <c r="K485" i="1" s="1"/>
  <c r="J486" i="1"/>
  <c r="J487" i="1"/>
  <c r="J488" i="1"/>
  <c r="J489" i="1"/>
  <c r="J490" i="1"/>
  <c r="K490" i="1" s="1"/>
  <c r="J491" i="1"/>
  <c r="J492" i="1"/>
  <c r="J493" i="1"/>
  <c r="K493" i="1" s="1"/>
  <c r="J494" i="1"/>
  <c r="J495" i="1"/>
  <c r="K495" i="1" s="1"/>
  <c r="J496" i="1"/>
  <c r="J497" i="1"/>
  <c r="J498" i="1"/>
  <c r="K498" i="1" s="1"/>
  <c r="J499" i="1"/>
  <c r="J500" i="1"/>
  <c r="J501" i="1"/>
  <c r="K501" i="1" s="1"/>
  <c r="J502" i="1"/>
  <c r="J503" i="1"/>
  <c r="J504" i="1"/>
  <c r="J505" i="1"/>
  <c r="J506" i="1"/>
  <c r="K506" i="1" s="1"/>
  <c r="J507" i="1"/>
  <c r="J508" i="1"/>
  <c r="J509" i="1"/>
  <c r="K509" i="1" s="1"/>
  <c r="J510" i="1"/>
  <c r="J511" i="1"/>
  <c r="J512" i="1"/>
  <c r="J513" i="1"/>
  <c r="J514" i="1"/>
  <c r="J515" i="1"/>
  <c r="J516" i="1"/>
  <c r="J517" i="1"/>
  <c r="K517" i="1" s="1"/>
  <c r="J518" i="1"/>
  <c r="J519" i="1"/>
  <c r="J520" i="1"/>
  <c r="K520" i="1" s="1"/>
  <c r="J521" i="1"/>
  <c r="J522" i="1"/>
  <c r="K522" i="1" s="1"/>
  <c r="J523" i="1"/>
  <c r="J524" i="1"/>
  <c r="J525" i="1"/>
  <c r="K525" i="1" s="1"/>
  <c r="J526" i="1"/>
  <c r="J527" i="1"/>
  <c r="J528" i="1"/>
  <c r="J529" i="1"/>
  <c r="J530" i="1"/>
  <c r="K530" i="1" s="1"/>
  <c r="J531" i="1"/>
  <c r="J532" i="1"/>
  <c r="J533" i="1"/>
  <c r="K533" i="1" s="1"/>
  <c r="J534" i="1"/>
  <c r="J535" i="1"/>
  <c r="J536" i="1"/>
  <c r="J537" i="1"/>
  <c r="J538" i="1"/>
  <c r="K538" i="1" s="1"/>
  <c r="J539" i="1"/>
  <c r="J540" i="1"/>
  <c r="J541" i="1"/>
  <c r="K541" i="1" s="1"/>
  <c r="J542" i="1"/>
  <c r="J543" i="1"/>
  <c r="K543" i="1" s="1"/>
  <c r="J544" i="1"/>
  <c r="J545" i="1"/>
  <c r="J546" i="1"/>
  <c r="J547" i="1"/>
  <c r="J548" i="1"/>
  <c r="J549" i="1"/>
  <c r="K549" i="1" s="1"/>
  <c r="J550" i="1"/>
  <c r="J551" i="1"/>
  <c r="J552" i="1"/>
  <c r="K552" i="1" s="1"/>
  <c r="J553" i="1"/>
  <c r="J554" i="1"/>
  <c r="J555" i="1"/>
  <c r="J556" i="1"/>
  <c r="J557" i="1"/>
  <c r="K557" i="1" s="1"/>
  <c r="J558" i="1"/>
  <c r="J559" i="1"/>
  <c r="J560" i="1"/>
  <c r="J561" i="1"/>
  <c r="J562" i="1"/>
  <c r="J563" i="1"/>
  <c r="J564" i="1"/>
  <c r="J565" i="1"/>
  <c r="K565" i="1" s="1"/>
  <c r="J566" i="1"/>
  <c r="J567" i="1"/>
  <c r="J568" i="1"/>
  <c r="K568" i="1" s="1"/>
  <c r="J569" i="1"/>
  <c r="J570" i="1"/>
  <c r="K570" i="1" s="1"/>
  <c r="J571" i="1"/>
  <c r="J572" i="1"/>
  <c r="J573" i="1"/>
  <c r="K573" i="1" s="1"/>
  <c r="J574" i="1"/>
  <c r="J575" i="1"/>
  <c r="J576" i="1"/>
  <c r="J577" i="1"/>
  <c r="J578" i="1"/>
  <c r="J579" i="1"/>
  <c r="J580" i="1"/>
  <c r="J581" i="1"/>
  <c r="K581" i="1" s="1"/>
  <c r="J582" i="1"/>
  <c r="J583" i="1"/>
  <c r="J584" i="1"/>
  <c r="K584" i="1" s="1"/>
  <c r="J585" i="1"/>
  <c r="J586" i="1"/>
  <c r="K586" i="1" s="1"/>
  <c r="J587" i="1"/>
  <c r="J588" i="1"/>
  <c r="J589" i="1"/>
  <c r="K589" i="1" s="1"/>
  <c r="J590" i="1"/>
  <c r="J591" i="1"/>
  <c r="J592" i="1"/>
  <c r="J593" i="1"/>
  <c r="J594" i="1"/>
  <c r="K594" i="1" s="1"/>
  <c r="J595" i="1"/>
  <c r="J596" i="1"/>
  <c r="J597" i="1"/>
  <c r="K597" i="1" s="1"/>
  <c r="J598" i="1"/>
  <c r="J599" i="1"/>
  <c r="J600" i="1"/>
  <c r="J601" i="1"/>
  <c r="J602" i="1"/>
  <c r="K602" i="1" s="1"/>
  <c r="J603" i="1"/>
  <c r="J604" i="1"/>
  <c r="J605" i="1"/>
  <c r="K605" i="1" s="1"/>
  <c r="J606" i="1"/>
  <c r="J607" i="1"/>
  <c r="K607" i="1" s="1"/>
  <c r="J608" i="1"/>
  <c r="J609" i="1"/>
  <c r="J610" i="1"/>
  <c r="J611" i="1"/>
  <c r="J612" i="1"/>
  <c r="J613" i="1"/>
  <c r="K613" i="1" s="1"/>
  <c r="J614" i="1"/>
  <c r="J615" i="1"/>
  <c r="J616" i="1"/>
  <c r="K616" i="1" s="1"/>
  <c r="J617" i="1"/>
  <c r="J618" i="1"/>
  <c r="J619" i="1"/>
  <c r="J620" i="1"/>
  <c r="J621" i="1"/>
  <c r="K621" i="1" s="1"/>
  <c r="J622" i="1"/>
  <c r="J623" i="1"/>
  <c r="J624" i="1"/>
  <c r="J625" i="1"/>
  <c r="J626" i="1"/>
  <c r="J627" i="1"/>
  <c r="J628" i="1"/>
  <c r="J629" i="1"/>
  <c r="K629" i="1" s="1"/>
  <c r="J630" i="1"/>
  <c r="J631" i="1"/>
  <c r="J632" i="1"/>
  <c r="K632" i="1" s="1"/>
  <c r="J633" i="1"/>
  <c r="J634" i="1"/>
  <c r="K634" i="1" s="1"/>
  <c r="J635" i="1"/>
  <c r="J636" i="1"/>
  <c r="J637" i="1"/>
  <c r="K637" i="1" s="1"/>
  <c r="J638" i="1"/>
  <c r="J639" i="1"/>
  <c r="J640" i="1"/>
  <c r="J641" i="1"/>
  <c r="J642" i="1"/>
  <c r="J643" i="1"/>
  <c r="J644" i="1"/>
  <c r="J645" i="1"/>
  <c r="K645" i="1" s="1"/>
  <c r="J646" i="1"/>
  <c r="J647" i="1"/>
  <c r="J648" i="1"/>
  <c r="K648" i="1" s="1"/>
  <c r="J649" i="1"/>
  <c r="J650" i="1"/>
  <c r="K650" i="1" s="1"/>
  <c r="J651" i="1"/>
  <c r="J652" i="1"/>
  <c r="J653" i="1"/>
  <c r="K653" i="1" s="1"/>
  <c r="J654" i="1"/>
  <c r="J655" i="1"/>
  <c r="J656" i="1"/>
  <c r="J657" i="1"/>
  <c r="J658" i="1"/>
  <c r="K658" i="1" s="1"/>
  <c r="J659" i="1"/>
  <c r="J660" i="1"/>
  <c r="J661" i="1"/>
  <c r="K661" i="1" s="1"/>
  <c r="J662" i="1"/>
  <c r="J663" i="1"/>
  <c r="J664" i="1"/>
  <c r="J665" i="1"/>
  <c r="J666" i="1"/>
  <c r="K666" i="1" s="1"/>
  <c r="J667" i="1"/>
  <c r="J668" i="1"/>
  <c r="J669" i="1"/>
  <c r="K669" i="1" s="1"/>
  <c r="J670" i="1"/>
  <c r="J671" i="1"/>
  <c r="J672" i="1"/>
  <c r="J673" i="1"/>
  <c r="J674" i="1"/>
  <c r="K674" i="1" s="1"/>
  <c r="J675" i="1"/>
  <c r="J676" i="1"/>
  <c r="J677" i="1"/>
  <c r="K677" i="1" s="1"/>
  <c r="J678" i="1"/>
  <c r="J679" i="1"/>
  <c r="J680" i="1"/>
  <c r="J681" i="1"/>
  <c r="J682" i="1"/>
  <c r="K682" i="1" s="1"/>
  <c r="J683" i="1"/>
  <c r="J684" i="1"/>
  <c r="J685" i="1"/>
  <c r="K685" i="1" s="1"/>
  <c r="J686" i="1"/>
  <c r="J687" i="1"/>
  <c r="J688" i="1"/>
  <c r="J689" i="1"/>
  <c r="J690" i="1"/>
  <c r="K690" i="1" s="1"/>
  <c r="J691" i="1"/>
  <c r="J692" i="1"/>
  <c r="J693" i="1"/>
  <c r="K693" i="1" s="1"/>
  <c r="J694" i="1"/>
  <c r="J695" i="1"/>
  <c r="J696" i="1"/>
  <c r="J697" i="1"/>
  <c r="J698" i="1"/>
  <c r="K698" i="1" s="1"/>
  <c r="J699" i="1"/>
  <c r="J700" i="1"/>
  <c r="J701" i="1"/>
  <c r="K701" i="1" s="1"/>
  <c r="J702" i="1"/>
  <c r="K3" i="1"/>
  <c r="K4" i="1"/>
  <c r="K6" i="1"/>
  <c r="K7" i="1"/>
  <c r="K9" i="1"/>
  <c r="K11" i="1"/>
  <c r="K12" i="1"/>
  <c r="K14" i="1"/>
  <c r="K15" i="1"/>
  <c r="K17" i="1"/>
  <c r="K19" i="1"/>
  <c r="K20" i="1"/>
  <c r="K22" i="1"/>
  <c r="K23" i="1"/>
  <c r="K25" i="1"/>
  <c r="K27" i="1"/>
  <c r="K28" i="1"/>
  <c r="K30" i="1"/>
  <c r="K31" i="1"/>
  <c r="K33" i="1"/>
  <c r="K35" i="1"/>
  <c r="K36" i="1"/>
  <c r="K38" i="1"/>
  <c r="K39" i="1"/>
  <c r="K41" i="1"/>
  <c r="K43" i="1"/>
  <c r="K44" i="1"/>
  <c r="K46" i="1"/>
  <c r="K48" i="1"/>
  <c r="K49" i="1"/>
  <c r="K51" i="1"/>
  <c r="K52" i="1"/>
  <c r="K54" i="1"/>
  <c r="K55" i="1"/>
  <c r="K56" i="1"/>
  <c r="K57" i="1"/>
  <c r="K59" i="1"/>
  <c r="K60" i="1"/>
  <c r="K62" i="1"/>
  <c r="K63" i="1"/>
  <c r="K64" i="1"/>
  <c r="K65" i="1"/>
  <c r="K67" i="1"/>
  <c r="K68" i="1"/>
  <c r="K70" i="1"/>
  <c r="K71" i="1"/>
  <c r="K72" i="1"/>
  <c r="K73" i="1"/>
  <c r="K75" i="1"/>
  <c r="K76" i="1"/>
  <c r="K78" i="1"/>
  <c r="K80" i="1"/>
  <c r="K81" i="1"/>
  <c r="K83" i="1"/>
  <c r="K84" i="1"/>
  <c r="K86" i="1"/>
  <c r="K87" i="1"/>
  <c r="K88" i="1"/>
  <c r="K89" i="1"/>
  <c r="K91" i="1"/>
  <c r="K92" i="1"/>
  <c r="K94" i="1"/>
  <c r="K95" i="1"/>
  <c r="K96" i="1"/>
  <c r="K97" i="1"/>
  <c r="K99" i="1"/>
  <c r="K100" i="1"/>
  <c r="K102" i="1"/>
  <c r="K103" i="1"/>
  <c r="K104" i="1"/>
  <c r="K105" i="1"/>
  <c r="K107" i="1"/>
  <c r="K108" i="1"/>
  <c r="K110" i="1"/>
  <c r="K112" i="1"/>
  <c r="K113" i="1"/>
  <c r="K115" i="1"/>
  <c r="K116" i="1"/>
  <c r="K118" i="1"/>
  <c r="K119" i="1"/>
  <c r="K120" i="1"/>
  <c r="K121" i="1"/>
  <c r="K123" i="1"/>
  <c r="K124" i="1"/>
  <c r="K126" i="1"/>
  <c r="K127" i="1"/>
  <c r="K128" i="1"/>
  <c r="K129" i="1"/>
  <c r="K131" i="1"/>
  <c r="K132" i="1"/>
  <c r="K134" i="1"/>
  <c r="K135" i="1"/>
  <c r="K136" i="1"/>
  <c r="K137" i="1"/>
  <c r="K139" i="1"/>
  <c r="K140" i="1"/>
  <c r="K142" i="1"/>
  <c r="K144" i="1"/>
  <c r="K145" i="1"/>
  <c r="K147" i="1"/>
  <c r="K148" i="1"/>
  <c r="K150" i="1"/>
  <c r="K151" i="1"/>
  <c r="K152" i="1"/>
  <c r="K153" i="1"/>
  <c r="K155" i="1"/>
  <c r="K156" i="1"/>
  <c r="K158" i="1"/>
  <c r="K159" i="1"/>
  <c r="K160" i="1"/>
  <c r="K161" i="1"/>
  <c r="K163" i="1"/>
  <c r="K164" i="1"/>
  <c r="K166" i="1"/>
  <c r="K167" i="1"/>
  <c r="K168" i="1"/>
  <c r="K169" i="1"/>
  <c r="K171" i="1"/>
  <c r="K172" i="1"/>
  <c r="K174" i="1"/>
  <c r="K176" i="1"/>
  <c r="K177" i="1"/>
  <c r="K179" i="1"/>
  <c r="K180" i="1"/>
  <c r="K182" i="1"/>
  <c r="K183" i="1"/>
  <c r="K184" i="1"/>
  <c r="K185" i="1"/>
  <c r="K187" i="1"/>
  <c r="K188" i="1"/>
  <c r="K190" i="1"/>
  <c r="K191" i="1"/>
  <c r="K192" i="1"/>
  <c r="K193" i="1"/>
  <c r="K195" i="1"/>
  <c r="K196" i="1"/>
  <c r="K198" i="1"/>
  <c r="K199" i="1"/>
  <c r="K200" i="1"/>
  <c r="K201" i="1"/>
  <c r="K203" i="1"/>
  <c r="K204" i="1"/>
  <c r="K206" i="1"/>
  <c r="K208" i="1"/>
  <c r="K209" i="1"/>
  <c r="K211" i="1"/>
  <c r="K212" i="1"/>
  <c r="K214" i="1"/>
  <c r="K215" i="1"/>
  <c r="K216" i="1"/>
  <c r="K217" i="1"/>
  <c r="K219" i="1"/>
  <c r="K220" i="1"/>
  <c r="K222" i="1"/>
  <c r="K223" i="1"/>
  <c r="K224" i="1"/>
  <c r="K225" i="1"/>
  <c r="K227" i="1"/>
  <c r="K228" i="1"/>
  <c r="K230" i="1"/>
  <c r="K231" i="1"/>
  <c r="K232" i="1"/>
  <c r="K233" i="1"/>
  <c r="K235" i="1"/>
  <c r="K236" i="1"/>
  <c r="K238" i="1"/>
  <c r="K240" i="1"/>
  <c r="K241" i="1"/>
  <c r="K243" i="1"/>
  <c r="K244" i="1"/>
  <c r="K246" i="1"/>
  <c r="K247" i="1"/>
  <c r="K248" i="1"/>
  <c r="K249" i="1"/>
  <c r="K251" i="1"/>
  <c r="K252" i="1"/>
  <c r="K254" i="1"/>
  <c r="K255" i="1"/>
  <c r="K256" i="1"/>
  <c r="K257" i="1"/>
  <c r="K259" i="1"/>
  <c r="K260" i="1"/>
  <c r="K262" i="1"/>
  <c r="K263" i="1"/>
  <c r="K264" i="1"/>
  <c r="K265" i="1"/>
  <c r="K267" i="1"/>
  <c r="K268" i="1"/>
  <c r="K270" i="1"/>
  <c r="K272" i="1"/>
  <c r="K273" i="1"/>
  <c r="K275" i="1"/>
  <c r="K276" i="1"/>
  <c r="K278" i="1"/>
  <c r="K279" i="1"/>
  <c r="K280" i="1"/>
  <c r="K281" i="1"/>
  <c r="K283" i="1"/>
  <c r="K284" i="1"/>
  <c r="K286" i="1"/>
  <c r="K287" i="1"/>
  <c r="K288" i="1"/>
  <c r="K289" i="1"/>
  <c r="K291" i="1"/>
  <c r="K292" i="1"/>
  <c r="K294" i="1"/>
  <c r="K295" i="1"/>
  <c r="K296" i="1"/>
  <c r="K297" i="1"/>
  <c r="K299" i="1"/>
  <c r="K300" i="1"/>
  <c r="K302" i="1"/>
  <c r="K304" i="1"/>
  <c r="K305" i="1"/>
  <c r="K307" i="1"/>
  <c r="K308" i="1"/>
  <c r="K310" i="1"/>
  <c r="K311" i="1"/>
  <c r="K312" i="1"/>
  <c r="K313" i="1"/>
  <c r="K315" i="1"/>
  <c r="K316" i="1"/>
  <c r="K318" i="1"/>
  <c r="K319" i="1"/>
  <c r="K320" i="1"/>
  <c r="K321" i="1"/>
  <c r="K323" i="1"/>
  <c r="K324" i="1"/>
  <c r="K326" i="1"/>
  <c r="K327" i="1"/>
  <c r="K328" i="1"/>
  <c r="K329" i="1"/>
  <c r="K331" i="1"/>
  <c r="K332" i="1"/>
  <c r="K334" i="1"/>
  <c r="K336" i="1"/>
  <c r="K337" i="1"/>
  <c r="K339" i="1"/>
  <c r="K340" i="1"/>
  <c r="K342" i="1"/>
  <c r="K343" i="1"/>
  <c r="K344" i="1"/>
  <c r="K345" i="1"/>
  <c r="K347" i="1"/>
  <c r="K348" i="1"/>
  <c r="K350" i="1"/>
  <c r="K351" i="1"/>
  <c r="K352" i="1"/>
  <c r="K353" i="1"/>
  <c r="K355" i="1"/>
  <c r="K356" i="1"/>
  <c r="K358" i="1"/>
  <c r="K359" i="1"/>
  <c r="K360" i="1"/>
  <c r="K361" i="1"/>
  <c r="K363" i="1"/>
  <c r="K364" i="1"/>
  <c r="K366" i="1"/>
  <c r="K368" i="1"/>
  <c r="K369" i="1"/>
  <c r="K371" i="1"/>
  <c r="K372" i="1"/>
  <c r="K374" i="1"/>
  <c r="K375" i="1"/>
  <c r="K376" i="1"/>
  <c r="K377" i="1"/>
  <c r="K379" i="1"/>
  <c r="K380" i="1"/>
  <c r="K382" i="1"/>
  <c r="K383" i="1"/>
  <c r="K384" i="1"/>
  <c r="K385" i="1"/>
  <c r="K387" i="1"/>
  <c r="K388" i="1"/>
  <c r="K390" i="1"/>
  <c r="K391" i="1"/>
  <c r="K392" i="1"/>
  <c r="K393" i="1"/>
  <c r="K395" i="1"/>
  <c r="K396" i="1"/>
  <c r="K398" i="1"/>
  <c r="K400" i="1"/>
  <c r="K401" i="1"/>
  <c r="K403" i="1"/>
  <c r="K404" i="1"/>
  <c r="K406" i="1"/>
  <c r="K407" i="1"/>
  <c r="K408" i="1"/>
  <c r="K409" i="1"/>
  <c r="K411" i="1"/>
  <c r="K412" i="1"/>
  <c r="K414" i="1"/>
  <c r="K415" i="1"/>
  <c r="K416" i="1"/>
  <c r="K417" i="1"/>
  <c r="K419" i="1"/>
  <c r="K420" i="1"/>
  <c r="K422" i="1"/>
  <c r="K423" i="1"/>
  <c r="K424" i="1"/>
  <c r="K425" i="1"/>
  <c r="K427" i="1"/>
  <c r="K428" i="1"/>
  <c r="K430" i="1"/>
  <c r="K432" i="1"/>
  <c r="K433" i="1"/>
  <c r="K435" i="1"/>
  <c r="K436" i="1"/>
  <c r="K438" i="1"/>
  <c r="K439" i="1"/>
  <c r="K440" i="1"/>
  <c r="K441" i="1"/>
  <c r="K443" i="1"/>
  <c r="K444" i="1"/>
  <c r="K446" i="1"/>
  <c r="K447" i="1"/>
  <c r="K448" i="1"/>
  <c r="K449" i="1"/>
  <c r="K451" i="1"/>
  <c r="K452" i="1"/>
  <c r="K454" i="1"/>
  <c r="K455" i="1"/>
  <c r="K456" i="1"/>
  <c r="K457" i="1"/>
  <c r="K459" i="1"/>
  <c r="K460" i="1"/>
  <c r="K462" i="1"/>
  <c r="K464" i="1"/>
  <c r="K465" i="1"/>
  <c r="K467" i="1"/>
  <c r="K468" i="1"/>
  <c r="K470" i="1"/>
  <c r="K471" i="1"/>
  <c r="K472" i="1"/>
  <c r="K473" i="1"/>
  <c r="K475" i="1"/>
  <c r="K476" i="1"/>
  <c r="K478" i="1"/>
  <c r="K479" i="1"/>
  <c r="K480" i="1"/>
  <c r="K481" i="1"/>
  <c r="K483" i="1"/>
  <c r="K484" i="1"/>
  <c r="K486" i="1"/>
  <c r="K487" i="1"/>
  <c r="K488" i="1"/>
  <c r="K489" i="1"/>
  <c r="K491" i="1"/>
  <c r="K492" i="1"/>
  <c r="K494" i="1"/>
  <c r="K496" i="1"/>
  <c r="K497" i="1"/>
  <c r="K499" i="1"/>
  <c r="K500" i="1"/>
  <c r="K502" i="1"/>
  <c r="K503" i="1"/>
  <c r="K504" i="1"/>
  <c r="K505" i="1"/>
  <c r="K507" i="1"/>
  <c r="K508" i="1"/>
  <c r="K510" i="1"/>
  <c r="K511" i="1"/>
  <c r="K512" i="1"/>
  <c r="K513" i="1"/>
  <c r="K514" i="1"/>
  <c r="K515" i="1"/>
  <c r="K516" i="1"/>
  <c r="K518" i="1"/>
  <c r="K519" i="1"/>
  <c r="K521" i="1"/>
  <c r="K523" i="1"/>
  <c r="K524" i="1"/>
  <c r="K526" i="1"/>
  <c r="K527" i="1"/>
  <c r="K528" i="1"/>
  <c r="K529" i="1"/>
  <c r="K531" i="1"/>
  <c r="K532" i="1"/>
  <c r="K534" i="1"/>
  <c r="K535" i="1"/>
  <c r="K536" i="1"/>
  <c r="K537" i="1"/>
  <c r="K539" i="1"/>
  <c r="K540" i="1"/>
  <c r="K542" i="1"/>
  <c r="K544" i="1"/>
  <c r="K545" i="1"/>
  <c r="K546" i="1"/>
  <c r="K547" i="1"/>
  <c r="K548" i="1"/>
  <c r="K550" i="1"/>
  <c r="K551" i="1"/>
  <c r="K553" i="1"/>
  <c r="K554" i="1"/>
  <c r="K555" i="1"/>
  <c r="K556" i="1"/>
  <c r="K558" i="1"/>
  <c r="K559" i="1"/>
  <c r="K560" i="1"/>
  <c r="K561" i="1"/>
  <c r="K562" i="1"/>
  <c r="K563" i="1"/>
  <c r="K564" i="1"/>
  <c r="K566" i="1"/>
  <c r="K567" i="1"/>
  <c r="K569" i="1"/>
  <c r="K571" i="1"/>
  <c r="K572" i="1"/>
  <c r="K574" i="1"/>
  <c r="K575" i="1"/>
  <c r="K576" i="1"/>
  <c r="K577" i="1"/>
  <c r="K578" i="1"/>
  <c r="K579" i="1"/>
  <c r="K580" i="1"/>
  <c r="K582" i="1"/>
  <c r="K583" i="1"/>
  <c r="K585" i="1"/>
  <c r="K587" i="1"/>
  <c r="K588" i="1"/>
  <c r="K590" i="1"/>
  <c r="K591" i="1"/>
  <c r="K592" i="1"/>
  <c r="K593" i="1"/>
  <c r="K595" i="1"/>
  <c r="K596" i="1"/>
  <c r="K598" i="1"/>
  <c r="K599" i="1"/>
  <c r="K600" i="1"/>
  <c r="K601" i="1"/>
  <c r="K603" i="1"/>
  <c r="K604" i="1"/>
  <c r="K606" i="1"/>
  <c r="K608" i="1"/>
  <c r="K609" i="1"/>
  <c r="K610" i="1"/>
  <c r="K611" i="1"/>
  <c r="K612" i="1"/>
  <c r="K614" i="1"/>
  <c r="K615" i="1"/>
  <c r="K617" i="1"/>
  <c r="K618" i="1"/>
  <c r="K619" i="1"/>
  <c r="K620" i="1"/>
  <c r="K622" i="1"/>
  <c r="K623" i="1"/>
  <c r="K624" i="1"/>
  <c r="K625" i="1"/>
  <c r="K626" i="1"/>
  <c r="K627" i="1"/>
  <c r="K628" i="1"/>
  <c r="K630" i="1"/>
  <c r="K631" i="1"/>
  <c r="K633" i="1"/>
  <c r="K635" i="1"/>
  <c r="K636" i="1"/>
  <c r="K638" i="1"/>
  <c r="K639" i="1"/>
  <c r="K640" i="1"/>
  <c r="K641" i="1"/>
  <c r="K642" i="1"/>
  <c r="K643" i="1"/>
  <c r="K644" i="1"/>
  <c r="K646" i="1"/>
  <c r="K647" i="1"/>
  <c r="K649" i="1"/>
  <c r="K651" i="1"/>
  <c r="K652" i="1"/>
  <c r="K654" i="1"/>
  <c r="K655" i="1"/>
  <c r="K656" i="1"/>
  <c r="K657" i="1"/>
  <c r="K659" i="1"/>
  <c r="K660" i="1"/>
  <c r="K662" i="1"/>
  <c r="K663" i="1"/>
  <c r="K664" i="1"/>
  <c r="K665" i="1"/>
  <c r="K667" i="1"/>
  <c r="K668" i="1"/>
  <c r="K670" i="1"/>
  <c r="K671" i="1"/>
  <c r="K672" i="1"/>
  <c r="K673" i="1"/>
  <c r="K675" i="1"/>
  <c r="K676" i="1"/>
  <c r="K678" i="1"/>
  <c r="K679" i="1"/>
  <c r="K680" i="1"/>
  <c r="K681" i="1"/>
  <c r="K683" i="1"/>
  <c r="K684" i="1"/>
  <c r="K686" i="1"/>
  <c r="K687" i="1"/>
  <c r="K688" i="1"/>
  <c r="K689" i="1"/>
  <c r="K691" i="1"/>
  <c r="K692" i="1"/>
  <c r="K694" i="1"/>
  <c r="K695" i="1"/>
  <c r="K696" i="1"/>
  <c r="K697" i="1"/>
  <c r="K699" i="1"/>
  <c r="K700" i="1"/>
  <c r="K702" i="1"/>
  <c r="M705" i="1" l="1"/>
  <c r="L717" i="1"/>
  <c r="L714" i="1"/>
  <c r="L713" i="1" s="1"/>
  <c r="L709" i="1"/>
  <c r="D703" i="4"/>
  <c r="M717" i="1"/>
</calcChain>
</file>

<file path=xl/sharedStrings.xml><?xml version="1.0" encoding="utf-8"?>
<sst xmlns="http://schemas.openxmlformats.org/spreadsheetml/2006/main" count="49" uniqueCount="35">
  <si>
    <t>Area</t>
  </si>
  <si>
    <t>Price</t>
  </si>
  <si>
    <t>Date</t>
  </si>
  <si>
    <t>Age</t>
  </si>
  <si>
    <t>SF</t>
  </si>
  <si>
    <t>Units</t>
  </si>
  <si>
    <t>GRM</t>
  </si>
  <si>
    <t>CR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</si>
  <si>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</si>
  <si>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</si>
  <si>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</si>
  <si>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</si>
  <si>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</si>
  <si>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</si>
  <si>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</si>
  <si>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</si>
  <si>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</si>
  <si>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</si>
  <si>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</si>
  <si>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</si>
  <si>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</si>
  <si>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GPI</t>
  </si>
  <si>
    <t>Rent/SF</t>
  </si>
  <si>
    <t>rrr</t>
  </si>
  <si>
    <r>
      <t>GRM</t>
    </r>
    <r>
      <rPr>
        <vertAlign val="subscript"/>
        <sz val="10"/>
        <rFont val="Arial"/>
        <family val="2"/>
      </rPr>
      <t>E</t>
    </r>
  </si>
  <si>
    <t>←Change</t>
  </si>
  <si>
    <t>GRM&gt;7</t>
  </si>
  <si>
    <t>Using the data in the following worksheet one need only change the equilibrium GRM (the colored cell ) to change the values for the required rent raise (rrr) and related statistics. In the "GRM&gt;7" worksheet the graph shows only those properties with GRM values above 7.</t>
  </si>
  <si>
    <t>www.mathestate.com</t>
  </si>
  <si>
    <t>Interactive calculations such as these can be viewed over different time periods by using Hands On Tool #4 at</t>
  </si>
  <si>
    <t>PPU</t>
  </si>
  <si>
    <t>Small</t>
  </si>
  <si>
    <t>Large</t>
  </si>
  <si>
    <t>Average</t>
  </si>
  <si>
    <t>In the "Size" worksheet properties are classified according to whether they are more than ten (10) units and the average price per unit for either type is computed.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</si>
</sst>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6" formatCode="_(* #,##0.0000_);_(* \(#,##0.0000\);_(* &quot;-&quot;??_);_(@_)"/>
    <numFmt numFmtId="167" formatCode="_(* #,##0.00000_);_(* \(#,##0.00000\);_(* &quot;-&quot;??_);_(@_)"/>
    <numFmt numFmtId="170" formatCode="_(* #,##0_);_(* \(#,##0\);_(* &quot;-&quot;??_);_(@_)"/>
  </numFmts>
  <fonts count="6" x14ac:knownFonts="1">
    <font>
      <sz val="10"/>
      <name val="Arial"/>
    </font>
    <font>
      <sz val="10"/>
      <name val="Arial"/>
    </font>
    <font>
      <i/>
      <sz val="10"/>
      <name val="Arial"/>
    </font>
    <font>
      <vertAlign val="subscript"/>
      <sz val="10"/>
      <name val="Arial"/>
      <family val="2"/>
    </font>
    <font>
      <u/>
      <sz val="10"/>
      <color indexed="12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2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1" fontId="0" fillId="0" borderId="0" xfId="0" applyNumberFormat="1"/>
    <xf numFmtId="43" fontId="0" fillId="0" borderId="0" xfId="1" applyFont="1"/>
    <xf numFmtId="10" fontId="0" fillId="0" borderId="0" xfId="3" applyNumberFormat="1" applyFont="1"/>
    <xf numFmtId="0" fontId="0" fillId="2" borderId="0" xfId="0" applyFill="1" applyAlignment="1">
      <alignment horizontal="center"/>
    </xf>
    <xf numFmtId="0" fontId="0" fillId="0" borderId="0" xfId="0" quotePrefix="1" applyAlignment="1">
      <alignment horizontal="center"/>
    </xf>
    <xf numFmtId="166" fontId="0" fillId="0" borderId="0" xfId="1" applyNumberFormat="1" applyFont="1"/>
    <xf numFmtId="167" fontId="0" fillId="0" borderId="0" xfId="1" applyNumberFormat="1" applyFont="1"/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2" applyAlignment="1" applyProtection="1">
      <alignment wrapText="1"/>
    </xf>
    <xf numFmtId="167" fontId="0" fillId="0" borderId="0" xfId="0" applyNumberFormat="1"/>
    <xf numFmtId="0" fontId="2" fillId="0" borderId="2" xfId="0" applyFont="1" applyFill="1" applyBorder="1" applyAlignment="1">
      <alignment horizontal="centerContinuous"/>
    </xf>
    <xf numFmtId="170" fontId="0" fillId="0" borderId="0" xfId="1" applyNumberFormat="1" applyFont="1"/>
    <xf numFmtId="170" fontId="0" fillId="0" borderId="0" xfId="0" applyNumberFormat="1"/>
    <xf numFmtId="0" fontId="0" fillId="0" borderId="1" xfId="0" applyBorder="1"/>
    <xf numFmtId="170" fontId="0" fillId="0" borderId="1" xfId="1" applyNumberFormat="1" applyFont="1" applyBorder="1"/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01639344262296"/>
          <c:y val="9.961723096724949E-2"/>
          <c:w val="0.76229508196721307"/>
          <c:h val="0.7279720724529770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'GRM&gt;7'!$B$3:$B$436</c:f>
              <c:numCache>
                <c:formatCode>0.00%</c:formatCode>
                <c:ptCount val="434"/>
                <c:pt idx="0">
                  <c:v>4.2857142857142261E-3</c:v>
                </c:pt>
                <c:pt idx="1">
                  <c:v>5.7142857142857828E-3</c:v>
                </c:pt>
                <c:pt idx="2">
                  <c:v>5.7142857142857828E-3</c:v>
                </c:pt>
                <c:pt idx="3">
                  <c:v>5.7142857142857828E-3</c:v>
                </c:pt>
                <c:pt idx="4">
                  <c:v>7.1428571428571175E-3</c:v>
                </c:pt>
                <c:pt idx="5">
                  <c:v>7.1428571428571175E-3</c:v>
                </c:pt>
                <c:pt idx="6">
                  <c:v>7.1428571428571175E-3</c:v>
                </c:pt>
                <c:pt idx="7">
                  <c:v>8.5714285714284522E-3</c:v>
                </c:pt>
                <c:pt idx="8">
                  <c:v>1.0000000000000009E-2</c:v>
                </c:pt>
                <c:pt idx="9">
                  <c:v>1.1428571428571344E-2</c:v>
                </c:pt>
                <c:pt idx="10">
                  <c:v>1.28571428571429E-2</c:v>
                </c:pt>
                <c:pt idx="11">
                  <c:v>1.4285714285714235E-2</c:v>
                </c:pt>
                <c:pt idx="12">
                  <c:v>1.5714285714285792E-2</c:v>
                </c:pt>
                <c:pt idx="13">
                  <c:v>1.5714285714285792E-2</c:v>
                </c:pt>
                <c:pt idx="14">
                  <c:v>1.7142857142857126E-2</c:v>
                </c:pt>
                <c:pt idx="15">
                  <c:v>1.7142857142857126E-2</c:v>
                </c:pt>
                <c:pt idx="16">
                  <c:v>1.7142857142857126E-2</c:v>
                </c:pt>
                <c:pt idx="17">
                  <c:v>1.8571428571428461E-2</c:v>
                </c:pt>
                <c:pt idx="18">
                  <c:v>1.8571428571428461E-2</c:v>
                </c:pt>
                <c:pt idx="19">
                  <c:v>2.0000000000000018E-2</c:v>
                </c:pt>
                <c:pt idx="20">
                  <c:v>2.0000000000000018E-2</c:v>
                </c:pt>
                <c:pt idx="21">
                  <c:v>2.1428571428571574E-2</c:v>
                </c:pt>
                <c:pt idx="22">
                  <c:v>2.2857142857142909E-2</c:v>
                </c:pt>
                <c:pt idx="23">
                  <c:v>2.4285714285714244E-2</c:v>
                </c:pt>
                <c:pt idx="24">
                  <c:v>2.4285714285714244E-2</c:v>
                </c:pt>
                <c:pt idx="25">
                  <c:v>2.7142857142857135E-2</c:v>
                </c:pt>
                <c:pt idx="26">
                  <c:v>2.7142857142857135E-2</c:v>
                </c:pt>
                <c:pt idx="27">
                  <c:v>2.8571428571428692E-2</c:v>
                </c:pt>
                <c:pt idx="28">
                  <c:v>2.8571428571428692E-2</c:v>
                </c:pt>
                <c:pt idx="29">
                  <c:v>3.0000000000000027E-2</c:v>
                </c:pt>
                <c:pt idx="30">
                  <c:v>3.0000000000000027E-2</c:v>
                </c:pt>
                <c:pt idx="31">
                  <c:v>3.0000000000000027E-2</c:v>
                </c:pt>
                <c:pt idx="32">
                  <c:v>3.2857142857142918E-2</c:v>
                </c:pt>
                <c:pt idx="33">
                  <c:v>3.2857142857142918E-2</c:v>
                </c:pt>
                <c:pt idx="34">
                  <c:v>3.4285714285714253E-2</c:v>
                </c:pt>
                <c:pt idx="35">
                  <c:v>3.4285714285714253E-2</c:v>
                </c:pt>
                <c:pt idx="36">
                  <c:v>3.5714285714285809E-2</c:v>
                </c:pt>
                <c:pt idx="37">
                  <c:v>3.5714285714285809E-2</c:v>
                </c:pt>
                <c:pt idx="38">
                  <c:v>3.7142857142857144E-2</c:v>
                </c:pt>
                <c:pt idx="39">
                  <c:v>3.7142857142857144E-2</c:v>
                </c:pt>
                <c:pt idx="40">
                  <c:v>3.7142857142857144E-2</c:v>
                </c:pt>
                <c:pt idx="41">
                  <c:v>3.8571428571428479E-2</c:v>
                </c:pt>
                <c:pt idx="42">
                  <c:v>4.0000000000000036E-2</c:v>
                </c:pt>
                <c:pt idx="43">
                  <c:v>4.142857142857137E-2</c:v>
                </c:pt>
                <c:pt idx="44">
                  <c:v>4.142857142857137E-2</c:v>
                </c:pt>
                <c:pt idx="45">
                  <c:v>4.142857142857137E-2</c:v>
                </c:pt>
                <c:pt idx="46">
                  <c:v>4.2857142857142927E-2</c:v>
                </c:pt>
                <c:pt idx="47">
                  <c:v>4.2857142857142927E-2</c:v>
                </c:pt>
                <c:pt idx="48">
                  <c:v>4.4285714285714262E-2</c:v>
                </c:pt>
                <c:pt idx="49">
                  <c:v>4.4285714285714262E-2</c:v>
                </c:pt>
                <c:pt idx="50">
                  <c:v>4.5714285714285818E-2</c:v>
                </c:pt>
                <c:pt idx="51">
                  <c:v>4.7142857142857153E-2</c:v>
                </c:pt>
                <c:pt idx="52">
                  <c:v>5.1428571428571379E-2</c:v>
                </c:pt>
                <c:pt idx="53">
                  <c:v>5.2857142857142936E-2</c:v>
                </c:pt>
                <c:pt idx="54">
                  <c:v>5.2857142857142936E-2</c:v>
                </c:pt>
                <c:pt idx="55">
                  <c:v>5.2857142857142936E-2</c:v>
                </c:pt>
                <c:pt idx="56">
                  <c:v>5.5714285714285605E-2</c:v>
                </c:pt>
                <c:pt idx="57">
                  <c:v>5.5714285714285605E-2</c:v>
                </c:pt>
                <c:pt idx="58">
                  <c:v>5.7142857142857162E-2</c:v>
                </c:pt>
                <c:pt idx="59">
                  <c:v>5.8571428571428497E-2</c:v>
                </c:pt>
                <c:pt idx="60">
                  <c:v>5.8571428571428497E-2</c:v>
                </c:pt>
                <c:pt idx="61">
                  <c:v>6.0000000000000053E-2</c:v>
                </c:pt>
                <c:pt idx="62">
                  <c:v>6.0000000000000053E-2</c:v>
                </c:pt>
                <c:pt idx="63">
                  <c:v>6.1428571428571388E-2</c:v>
                </c:pt>
                <c:pt idx="64">
                  <c:v>6.1428571428571388E-2</c:v>
                </c:pt>
                <c:pt idx="65">
                  <c:v>6.1428571428571388E-2</c:v>
                </c:pt>
                <c:pt idx="66">
                  <c:v>6.2857142857142945E-2</c:v>
                </c:pt>
                <c:pt idx="67">
                  <c:v>6.4285714285714279E-2</c:v>
                </c:pt>
                <c:pt idx="68">
                  <c:v>6.4285714285714279E-2</c:v>
                </c:pt>
                <c:pt idx="69">
                  <c:v>6.4285714285714279E-2</c:v>
                </c:pt>
                <c:pt idx="70">
                  <c:v>6.4285714285714279E-2</c:v>
                </c:pt>
                <c:pt idx="71">
                  <c:v>6.5714285714285614E-2</c:v>
                </c:pt>
                <c:pt idx="72">
                  <c:v>6.5714285714285614E-2</c:v>
                </c:pt>
                <c:pt idx="73">
                  <c:v>6.7142857142857171E-2</c:v>
                </c:pt>
                <c:pt idx="74">
                  <c:v>6.8571428571428727E-2</c:v>
                </c:pt>
                <c:pt idx="75">
                  <c:v>6.8571428571428727E-2</c:v>
                </c:pt>
                <c:pt idx="76">
                  <c:v>7.0000000000000062E-2</c:v>
                </c:pt>
                <c:pt idx="77">
                  <c:v>7.0000000000000062E-2</c:v>
                </c:pt>
                <c:pt idx="78">
                  <c:v>7.1428571428571397E-2</c:v>
                </c:pt>
                <c:pt idx="79">
                  <c:v>7.1428571428571397E-2</c:v>
                </c:pt>
                <c:pt idx="80">
                  <c:v>7.2857142857142732E-2</c:v>
                </c:pt>
                <c:pt idx="81">
                  <c:v>7.4285714285714288E-2</c:v>
                </c:pt>
                <c:pt idx="82">
                  <c:v>7.5714285714285845E-2</c:v>
                </c:pt>
                <c:pt idx="83">
                  <c:v>7.5714285714285845E-2</c:v>
                </c:pt>
                <c:pt idx="84">
                  <c:v>7.5714285714285845E-2</c:v>
                </c:pt>
                <c:pt idx="85">
                  <c:v>7.5714285714285845E-2</c:v>
                </c:pt>
                <c:pt idx="86">
                  <c:v>7.714285714285718E-2</c:v>
                </c:pt>
                <c:pt idx="87">
                  <c:v>7.8571428571428514E-2</c:v>
                </c:pt>
                <c:pt idx="88">
                  <c:v>8.2857142857142962E-2</c:v>
                </c:pt>
                <c:pt idx="89">
                  <c:v>8.4285714285714297E-2</c:v>
                </c:pt>
                <c:pt idx="90">
                  <c:v>8.7142857142857189E-2</c:v>
                </c:pt>
                <c:pt idx="91">
                  <c:v>9.000000000000008E-2</c:v>
                </c:pt>
                <c:pt idx="92">
                  <c:v>9.1428571428571415E-2</c:v>
                </c:pt>
                <c:pt idx="93">
                  <c:v>9.1428571428571415E-2</c:v>
                </c:pt>
                <c:pt idx="94">
                  <c:v>9.2857142857142971E-2</c:v>
                </c:pt>
                <c:pt idx="95">
                  <c:v>9.4285714285714306E-2</c:v>
                </c:pt>
                <c:pt idx="96">
                  <c:v>9.4285714285714306E-2</c:v>
                </c:pt>
                <c:pt idx="97">
                  <c:v>9.4285714285714306E-2</c:v>
                </c:pt>
                <c:pt idx="98">
                  <c:v>9.4285714285714306E-2</c:v>
                </c:pt>
                <c:pt idx="99">
                  <c:v>9.5714285714285641E-2</c:v>
                </c:pt>
                <c:pt idx="100">
                  <c:v>9.7142857142857197E-2</c:v>
                </c:pt>
                <c:pt idx="101">
                  <c:v>9.8571428571428532E-2</c:v>
                </c:pt>
                <c:pt idx="102">
                  <c:v>0.10000000000000009</c:v>
                </c:pt>
                <c:pt idx="103">
                  <c:v>0.10571428571428565</c:v>
                </c:pt>
                <c:pt idx="104">
                  <c:v>0.10571428571428565</c:v>
                </c:pt>
                <c:pt idx="105">
                  <c:v>0.10714285714285721</c:v>
                </c:pt>
                <c:pt idx="106">
                  <c:v>0.10714285714285721</c:v>
                </c:pt>
                <c:pt idx="107">
                  <c:v>0.10714285714285721</c:v>
                </c:pt>
                <c:pt idx="108">
                  <c:v>0.10714285714285721</c:v>
                </c:pt>
                <c:pt idx="109">
                  <c:v>0.10999999999999988</c:v>
                </c:pt>
                <c:pt idx="110">
                  <c:v>0.11142857142857143</c:v>
                </c:pt>
                <c:pt idx="111">
                  <c:v>0.11142857142857143</c:v>
                </c:pt>
                <c:pt idx="112">
                  <c:v>0.11285714285714277</c:v>
                </c:pt>
                <c:pt idx="113">
                  <c:v>0.11285714285714277</c:v>
                </c:pt>
                <c:pt idx="114">
                  <c:v>0.11428571428571432</c:v>
                </c:pt>
                <c:pt idx="115">
                  <c:v>0.11428571428571432</c:v>
                </c:pt>
                <c:pt idx="116">
                  <c:v>0.11428571428571432</c:v>
                </c:pt>
                <c:pt idx="117">
                  <c:v>0.11571428571428566</c:v>
                </c:pt>
                <c:pt idx="118">
                  <c:v>0.11714285714285722</c:v>
                </c:pt>
                <c:pt idx="119">
                  <c:v>0.12142857142857144</c:v>
                </c:pt>
                <c:pt idx="120">
                  <c:v>0.122857142857143</c:v>
                </c:pt>
                <c:pt idx="121">
                  <c:v>0.12428571428571433</c:v>
                </c:pt>
                <c:pt idx="122">
                  <c:v>0.12571428571428567</c:v>
                </c:pt>
                <c:pt idx="123">
                  <c:v>0.12571428571428567</c:v>
                </c:pt>
                <c:pt idx="124">
                  <c:v>0.127142857142857</c:v>
                </c:pt>
                <c:pt idx="125">
                  <c:v>0.12857142857142856</c:v>
                </c:pt>
                <c:pt idx="126">
                  <c:v>0.13000000000000012</c:v>
                </c:pt>
                <c:pt idx="127">
                  <c:v>0.13428571428571434</c:v>
                </c:pt>
                <c:pt idx="128">
                  <c:v>0.13571428571428568</c:v>
                </c:pt>
                <c:pt idx="129">
                  <c:v>0.13571428571428568</c:v>
                </c:pt>
                <c:pt idx="130">
                  <c:v>0.13714285714285723</c:v>
                </c:pt>
                <c:pt idx="131">
                  <c:v>0.13714285714285723</c:v>
                </c:pt>
                <c:pt idx="132">
                  <c:v>0.13857142857142857</c:v>
                </c:pt>
                <c:pt idx="133">
                  <c:v>0.13857142857142857</c:v>
                </c:pt>
                <c:pt idx="134">
                  <c:v>0.14000000000000012</c:v>
                </c:pt>
                <c:pt idx="135">
                  <c:v>0.14142857142857146</c:v>
                </c:pt>
                <c:pt idx="136">
                  <c:v>0.14142857142857146</c:v>
                </c:pt>
                <c:pt idx="137">
                  <c:v>0.14142857142857146</c:v>
                </c:pt>
                <c:pt idx="138">
                  <c:v>0.14142857142857146</c:v>
                </c:pt>
                <c:pt idx="139">
                  <c:v>0.14285714285714279</c:v>
                </c:pt>
                <c:pt idx="140">
                  <c:v>0.14285714285714279</c:v>
                </c:pt>
                <c:pt idx="141">
                  <c:v>0.14285714285714279</c:v>
                </c:pt>
                <c:pt idx="142">
                  <c:v>0.14285714285714279</c:v>
                </c:pt>
                <c:pt idx="143">
                  <c:v>0.14285714285714279</c:v>
                </c:pt>
                <c:pt idx="144">
                  <c:v>0.14285714285714279</c:v>
                </c:pt>
                <c:pt idx="145">
                  <c:v>0.14285714285714279</c:v>
                </c:pt>
                <c:pt idx="146">
                  <c:v>0.14285714285714279</c:v>
                </c:pt>
                <c:pt idx="147">
                  <c:v>0.14285714285714279</c:v>
                </c:pt>
                <c:pt idx="148">
                  <c:v>0.14571428571428569</c:v>
                </c:pt>
                <c:pt idx="149">
                  <c:v>0.14857142857142835</c:v>
                </c:pt>
                <c:pt idx="150">
                  <c:v>0.15000000000000013</c:v>
                </c:pt>
                <c:pt idx="151">
                  <c:v>0.15142857142857147</c:v>
                </c:pt>
                <c:pt idx="152">
                  <c:v>0.1528571428571428</c:v>
                </c:pt>
                <c:pt idx="153">
                  <c:v>0.15571428571428569</c:v>
                </c:pt>
                <c:pt idx="154">
                  <c:v>0.15571428571428569</c:v>
                </c:pt>
                <c:pt idx="155">
                  <c:v>0.15714285714285703</c:v>
                </c:pt>
                <c:pt idx="156">
                  <c:v>0.15857142857142859</c:v>
                </c:pt>
                <c:pt idx="157">
                  <c:v>0.15857142857142859</c:v>
                </c:pt>
                <c:pt idx="158">
                  <c:v>0.16142857142857148</c:v>
                </c:pt>
                <c:pt idx="159">
                  <c:v>0.16142857142857148</c:v>
                </c:pt>
                <c:pt idx="160">
                  <c:v>0.16285714285714303</c:v>
                </c:pt>
                <c:pt idx="161">
                  <c:v>0.16428571428571437</c:v>
                </c:pt>
                <c:pt idx="162">
                  <c:v>0.16428571428571437</c:v>
                </c:pt>
                <c:pt idx="163">
                  <c:v>0.16714285714285704</c:v>
                </c:pt>
                <c:pt idx="164">
                  <c:v>0.16857142857142859</c:v>
                </c:pt>
                <c:pt idx="165">
                  <c:v>0.16857142857142859</c:v>
                </c:pt>
                <c:pt idx="166">
                  <c:v>0.16857142857142859</c:v>
                </c:pt>
                <c:pt idx="167">
                  <c:v>0.17142857142857126</c:v>
                </c:pt>
                <c:pt idx="168">
                  <c:v>0.17428571428571438</c:v>
                </c:pt>
                <c:pt idx="169">
                  <c:v>0.17571428571428571</c:v>
                </c:pt>
                <c:pt idx="170">
                  <c:v>0.17571428571428571</c:v>
                </c:pt>
                <c:pt idx="171">
                  <c:v>0.17714285714285727</c:v>
                </c:pt>
                <c:pt idx="172">
                  <c:v>0.1785714285714286</c:v>
                </c:pt>
                <c:pt idx="173">
                  <c:v>0.18142857142857127</c:v>
                </c:pt>
                <c:pt idx="174">
                  <c:v>0.18142857142857127</c:v>
                </c:pt>
                <c:pt idx="175">
                  <c:v>0.18142857142857127</c:v>
                </c:pt>
                <c:pt idx="176">
                  <c:v>0.18142857142857127</c:v>
                </c:pt>
                <c:pt idx="177">
                  <c:v>0.18428571428571416</c:v>
                </c:pt>
                <c:pt idx="178">
                  <c:v>0.18571428571428572</c:v>
                </c:pt>
                <c:pt idx="179">
                  <c:v>0.18999999999999995</c:v>
                </c:pt>
                <c:pt idx="180">
                  <c:v>0.1914285714285715</c:v>
                </c:pt>
                <c:pt idx="181">
                  <c:v>0.19428571428571417</c:v>
                </c:pt>
                <c:pt idx="182">
                  <c:v>0.19714285714285729</c:v>
                </c:pt>
                <c:pt idx="183">
                  <c:v>0.19714285714285729</c:v>
                </c:pt>
                <c:pt idx="184">
                  <c:v>0.19714285714285729</c:v>
                </c:pt>
                <c:pt idx="185">
                  <c:v>0.19857142857142862</c:v>
                </c:pt>
                <c:pt idx="186">
                  <c:v>0.20285714285714285</c:v>
                </c:pt>
                <c:pt idx="187">
                  <c:v>0.20428571428571418</c:v>
                </c:pt>
                <c:pt idx="188">
                  <c:v>0.20571428571428574</c:v>
                </c:pt>
                <c:pt idx="189">
                  <c:v>0.20714285714285707</c:v>
                </c:pt>
                <c:pt idx="190">
                  <c:v>0.20857142857142863</c:v>
                </c:pt>
                <c:pt idx="191">
                  <c:v>0.20857142857142863</c:v>
                </c:pt>
                <c:pt idx="192">
                  <c:v>0.20857142857142863</c:v>
                </c:pt>
                <c:pt idx="193">
                  <c:v>0.20857142857142863</c:v>
                </c:pt>
                <c:pt idx="194">
                  <c:v>0.20857142857142863</c:v>
                </c:pt>
                <c:pt idx="195">
                  <c:v>0.21000000000000019</c:v>
                </c:pt>
                <c:pt idx="196">
                  <c:v>0.21000000000000019</c:v>
                </c:pt>
                <c:pt idx="197">
                  <c:v>0.21285714285714286</c:v>
                </c:pt>
                <c:pt idx="198">
                  <c:v>0.21285714285714286</c:v>
                </c:pt>
                <c:pt idx="199">
                  <c:v>0.21285714285714286</c:v>
                </c:pt>
                <c:pt idx="200">
                  <c:v>0.21428571428571419</c:v>
                </c:pt>
                <c:pt idx="201">
                  <c:v>0.21428571428571419</c:v>
                </c:pt>
                <c:pt idx="202">
                  <c:v>0.21428571428571419</c:v>
                </c:pt>
                <c:pt idx="203">
                  <c:v>0.21714285714285708</c:v>
                </c:pt>
                <c:pt idx="204">
                  <c:v>0.22285714285714286</c:v>
                </c:pt>
                <c:pt idx="205">
                  <c:v>0.22428571428571442</c:v>
                </c:pt>
                <c:pt idx="206">
                  <c:v>0.22428571428571442</c:v>
                </c:pt>
                <c:pt idx="207">
                  <c:v>0.22571428571428576</c:v>
                </c:pt>
                <c:pt idx="208">
                  <c:v>0.22571428571428576</c:v>
                </c:pt>
                <c:pt idx="209">
                  <c:v>0.22999999999999998</c:v>
                </c:pt>
                <c:pt idx="210">
                  <c:v>0.23285714285714287</c:v>
                </c:pt>
                <c:pt idx="211">
                  <c:v>0.23571428571428577</c:v>
                </c:pt>
                <c:pt idx="212">
                  <c:v>0.24</c:v>
                </c:pt>
                <c:pt idx="213">
                  <c:v>0.24285714285714266</c:v>
                </c:pt>
                <c:pt idx="214">
                  <c:v>0.24428571428571444</c:v>
                </c:pt>
                <c:pt idx="215">
                  <c:v>0.24571428571428577</c:v>
                </c:pt>
                <c:pt idx="216">
                  <c:v>0.24571428571428577</c:v>
                </c:pt>
                <c:pt idx="217">
                  <c:v>0.24714285714285711</c:v>
                </c:pt>
                <c:pt idx="218">
                  <c:v>0.24857142857142867</c:v>
                </c:pt>
                <c:pt idx="219">
                  <c:v>0.24857142857142867</c:v>
                </c:pt>
                <c:pt idx="220">
                  <c:v>0.24857142857142867</c:v>
                </c:pt>
                <c:pt idx="221">
                  <c:v>0.24857142857142867</c:v>
                </c:pt>
                <c:pt idx="222">
                  <c:v>0.24857142857142867</c:v>
                </c:pt>
                <c:pt idx="223">
                  <c:v>0.25142857142857133</c:v>
                </c:pt>
                <c:pt idx="224">
                  <c:v>0.25142857142857133</c:v>
                </c:pt>
                <c:pt idx="225">
                  <c:v>0.25285714285714289</c:v>
                </c:pt>
                <c:pt idx="226">
                  <c:v>0.25285714285714289</c:v>
                </c:pt>
                <c:pt idx="227">
                  <c:v>0.25428571428571423</c:v>
                </c:pt>
                <c:pt idx="228">
                  <c:v>0.25571428571428556</c:v>
                </c:pt>
                <c:pt idx="229">
                  <c:v>0.25571428571428556</c:v>
                </c:pt>
                <c:pt idx="230">
                  <c:v>0.25714285714285734</c:v>
                </c:pt>
                <c:pt idx="231">
                  <c:v>0.25857142857142867</c:v>
                </c:pt>
                <c:pt idx="232">
                  <c:v>0.26142857142857134</c:v>
                </c:pt>
                <c:pt idx="233">
                  <c:v>0.26428571428571423</c:v>
                </c:pt>
                <c:pt idx="234">
                  <c:v>0.26428571428571423</c:v>
                </c:pt>
                <c:pt idx="235">
                  <c:v>0.26714285714285713</c:v>
                </c:pt>
                <c:pt idx="236">
                  <c:v>0.26714285714285713</c:v>
                </c:pt>
                <c:pt idx="237">
                  <c:v>0.26857142857142868</c:v>
                </c:pt>
                <c:pt idx="238">
                  <c:v>0.27142857142857157</c:v>
                </c:pt>
                <c:pt idx="239">
                  <c:v>0.27285714285714291</c:v>
                </c:pt>
                <c:pt idx="240">
                  <c:v>0.27285714285714291</c:v>
                </c:pt>
                <c:pt idx="241">
                  <c:v>0.27428571428571424</c:v>
                </c:pt>
                <c:pt idx="242">
                  <c:v>0.27571428571428558</c:v>
                </c:pt>
                <c:pt idx="243">
                  <c:v>0.27714285714285714</c:v>
                </c:pt>
                <c:pt idx="244">
                  <c:v>0.27714285714285714</c:v>
                </c:pt>
                <c:pt idx="245">
                  <c:v>0.27857142857142847</c:v>
                </c:pt>
                <c:pt idx="246">
                  <c:v>0.27857142857142847</c:v>
                </c:pt>
                <c:pt idx="247">
                  <c:v>0.27857142857142847</c:v>
                </c:pt>
                <c:pt idx="248">
                  <c:v>0.28000000000000003</c:v>
                </c:pt>
                <c:pt idx="249">
                  <c:v>0.28142857142857158</c:v>
                </c:pt>
                <c:pt idx="250">
                  <c:v>0.28142857142857158</c:v>
                </c:pt>
                <c:pt idx="251">
                  <c:v>0.28142857142857158</c:v>
                </c:pt>
                <c:pt idx="252">
                  <c:v>0.28428571428571425</c:v>
                </c:pt>
                <c:pt idx="253">
                  <c:v>0.28428571428571425</c:v>
                </c:pt>
                <c:pt idx="254">
                  <c:v>0.28571428571428581</c:v>
                </c:pt>
                <c:pt idx="255">
                  <c:v>0.28571428571428581</c:v>
                </c:pt>
                <c:pt idx="256">
                  <c:v>0.28571428571428581</c:v>
                </c:pt>
                <c:pt idx="257">
                  <c:v>0.28571428571428581</c:v>
                </c:pt>
                <c:pt idx="258">
                  <c:v>0.28571428571428581</c:v>
                </c:pt>
                <c:pt idx="259">
                  <c:v>0.28714285714285714</c:v>
                </c:pt>
                <c:pt idx="260">
                  <c:v>0.28857142857142848</c:v>
                </c:pt>
                <c:pt idx="261">
                  <c:v>0.28857142857142848</c:v>
                </c:pt>
                <c:pt idx="262">
                  <c:v>0.29142857142857137</c:v>
                </c:pt>
                <c:pt idx="263">
                  <c:v>0.29142857142857137</c:v>
                </c:pt>
                <c:pt idx="264">
                  <c:v>0.29428571428571426</c:v>
                </c:pt>
                <c:pt idx="265">
                  <c:v>0.29571428571428582</c:v>
                </c:pt>
                <c:pt idx="266">
                  <c:v>0.29714285714285715</c:v>
                </c:pt>
                <c:pt idx="267">
                  <c:v>0.29714285714285715</c:v>
                </c:pt>
                <c:pt idx="268">
                  <c:v>0.29714285714285715</c:v>
                </c:pt>
                <c:pt idx="269">
                  <c:v>0.29857142857142849</c:v>
                </c:pt>
                <c:pt idx="270">
                  <c:v>0.29857142857142849</c:v>
                </c:pt>
                <c:pt idx="271">
                  <c:v>0.30000000000000004</c:v>
                </c:pt>
                <c:pt idx="272">
                  <c:v>0.30000000000000004</c:v>
                </c:pt>
                <c:pt idx="273">
                  <c:v>0.30142857142857138</c:v>
                </c:pt>
                <c:pt idx="274">
                  <c:v>0.30142857142857138</c:v>
                </c:pt>
                <c:pt idx="275">
                  <c:v>0.30285714285714271</c:v>
                </c:pt>
                <c:pt idx="276">
                  <c:v>0.31000000000000005</c:v>
                </c:pt>
                <c:pt idx="277">
                  <c:v>0.31000000000000005</c:v>
                </c:pt>
                <c:pt idx="278">
                  <c:v>0.31428571428571428</c:v>
                </c:pt>
                <c:pt idx="279">
                  <c:v>0.31571428571428584</c:v>
                </c:pt>
                <c:pt idx="280">
                  <c:v>0.31714285714285717</c:v>
                </c:pt>
                <c:pt idx="281">
                  <c:v>0.31714285714285717</c:v>
                </c:pt>
                <c:pt idx="282">
                  <c:v>0.31714285714285717</c:v>
                </c:pt>
                <c:pt idx="283">
                  <c:v>0.3214285714285714</c:v>
                </c:pt>
                <c:pt idx="284">
                  <c:v>0.32571428571428562</c:v>
                </c:pt>
                <c:pt idx="285">
                  <c:v>0.32571428571428562</c:v>
                </c:pt>
                <c:pt idx="286">
                  <c:v>0.32714285714285696</c:v>
                </c:pt>
                <c:pt idx="287">
                  <c:v>0.32857142857142874</c:v>
                </c:pt>
                <c:pt idx="288">
                  <c:v>0.33000000000000007</c:v>
                </c:pt>
                <c:pt idx="289">
                  <c:v>0.33000000000000007</c:v>
                </c:pt>
                <c:pt idx="290">
                  <c:v>0.33142857142857141</c:v>
                </c:pt>
                <c:pt idx="291">
                  <c:v>0.3342857142857143</c:v>
                </c:pt>
                <c:pt idx="292">
                  <c:v>0.33571428571428563</c:v>
                </c:pt>
                <c:pt idx="293">
                  <c:v>0.33571428571428563</c:v>
                </c:pt>
                <c:pt idx="294">
                  <c:v>0.33714285714285697</c:v>
                </c:pt>
                <c:pt idx="295">
                  <c:v>0.33857142857142852</c:v>
                </c:pt>
                <c:pt idx="296">
                  <c:v>0.34142857142857141</c:v>
                </c:pt>
                <c:pt idx="297">
                  <c:v>0.34285714285714297</c:v>
                </c:pt>
                <c:pt idx="298">
                  <c:v>0.34428571428571431</c:v>
                </c:pt>
                <c:pt idx="299">
                  <c:v>0.34428571428571431</c:v>
                </c:pt>
                <c:pt idx="300">
                  <c:v>0.3471428571428572</c:v>
                </c:pt>
                <c:pt idx="301">
                  <c:v>0.34857142857142853</c:v>
                </c:pt>
                <c:pt idx="302">
                  <c:v>0.34857142857142853</c:v>
                </c:pt>
                <c:pt idx="303">
                  <c:v>0.34999999999999987</c:v>
                </c:pt>
                <c:pt idx="304">
                  <c:v>0.35428571428571431</c:v>
                </c:pt>
                <c:pt idx="305">
                  <c:v>0.35714285714285721</c:v>
                </c:pt>
                <c:pt idx="306">
                  <c:v>0.35999999999999988</c:v>
                </c:pt>
                <c:pt idx="307">
                  <c:v>0.36285714285714277</c:v>
                </c:pt>
                <c:pt idx="308">
                  <c:v>0.36428571428571432</c:v>
                </c:pt>
                <c:pt idx="309">
                  <c:v>0.36428571428571432</c:v>
                </c:pt>
                <c:pt idx="310">
                  <c:v>0.36428571428571432</c:v>
                </c:pt>
                <c:pt idx="311">
                  <c:v>0.36428571428571432</c:v>
                </c:pt>
                <c:pt idx="312">
                  <c:v>0.37285714285714278</c:v>
                </c:pt>
                <c:pt idx="313">
                  <c:v>0.37714285714285722</c:v>
                </c:pt>
                <c:pt idx="314">
                  <c:v>0.37857142857142856</c:v>
                </c:pt>
                <c:pt idx="315">
                  <c:v>0.38000000000000012</c:v>
                </c:pt>
                <c:pt idx="316">
                  <c:v>0.38000000000000012</c:v>
                </c:pt>
                <c:pt idx="317">
                  <c:v>0.38142857142857145</c:v>
                </c:pt>
                <c:pt idx="318">
                  <c:v>0.38285714285714278</c:v>
                </c:pt>
                <c:pt idx="319">
                  <c:v>0.38285714285714278</c:v>
                </c:pt>
                <c:pt idx="320">
                  <c:v>0.38428571428571412</c:v>
                </c:pt>
                <c:pt idx="321">
                  <c:v>0.38714285714285723</c:v>
                </c:pt>
                <c:pt idx="322">
                  <c:v>0.38857142857142857</c:v>
                </c:pt>
                <c:pt idx="323">
                  <c:v>0.38857142857142857</c:v>
                </c:pt>
                <c:pt idx="324">
                  <c:v>0.39285714285714279</c:v>
                </c:pt>
                <c:pt idx="325">
                  <c:v>0.39428571428571435</c:v>
                </c:pt>
                <c:pt idx="326">
                  <c:v>0.39428571428571435</c:v>
                </c:pt>
                <c:pt idx="327">
                  <c:v>0.39571428571428569</c:v>
                </c:pt>
                <c:pt idx="328">
                  <c:v>0.39571428571428569</c:v>
                </c:pt>
                <c:pt idx="329">
                  <c:v>0.40000000000000013</c:v>
                </c:pt>
                <c:pt idx="330">
                  <c:v>0.40142857142857147</c:v>
                </c:pt>
                <c:pt idx="331">
                  <c:v>0.40428571428571436</c:v>
                </c:pt>
                <c:pt idx="332">
                  <c:v>0.40714285714285703</c:v>
                </c:pt>
                <c:pt idx="333">
                  <c:v>0.40857142857142859</c:v>
                </c:pt>
                <c:pt idx="334">
                  <c:v>0.40999999999999992</c:v>
                </c:pt>
                <c:pt idx="335">
                  <c:v>0.41142857142857148</c:v>
                </c:pt>
                <c:pt idx="336">
                  <c:v>0.41142857142857148</c:v>
                </c:pt>
                <c:pt idx="337">
                  <c:v>0.4157142857142857</c:v>
                </c:pt>
                <c:pt idx="338">
                  <c:v>0.41857142857142859</c:v>
                </c:pt>
                <c:pt idx="339">
                  <c:v>0.42142857142857126</c:v>
                </c:pt>
                <c:pt idx="340">
                  <c:v>0.42285714285714304</c:v>
                </c:pt>
                <c:pt idx="341">
                  <c:v>0.42714285714285727</c:v>
                </c:pt>
                <c:pt idx="342">
                  <c:v>0.42714285714285727</c:v>
                </c:pt>
                <c:pt idx="343">
                  <c:v>0.42714285714285727</c:v>
                </c:pt>
                <c:pt idx="344">
                  <c:v>0.4285714285714286</c:v>
                </c:pt>
                <c:pt idx="345">
                  <c:v>0.4285714285714286</c:v>
                </c:pt>
                <c:pt idx="346">
                  <c:v>0.4285714285714286</c:v>
                </c:pt>
                <c:pt idx="347">
                  <c:v>0.4285714285714286</c:v>
                </c:pt>
                <c:pt idx="348">
                  <c:v>0.43142857142857127</c:v>
                </c:pt>
                <c:pt idx="349">
                  <c:v>0.43285714285714283</c:v>
                </c:pt>
                <c:pt idx="350">
                  <c:v>0.43285714285714283</c:v>
                </c:pt>
                <c:pt idx="351">
                  <c:v>0.43714285714285728</c:v>
                </c:pt>
                <c:pt idx="352">
                  <c:v>0.4414285714285715</c:v>
                </c:pt>
                <c:pt idx="353">
                  <c:v>0.4414285714285715</c:v>
                </c:pt>
                <c:pt idx="354">
                  <c:v>0.44285714285714284</c:v>
                </c:pt>
                <c:pt idx="355">
                  <c:v>0.44428571428571417</c:v>
                </c:pt>
                <c:pt idx="356">
                  <c:v>0.44428571428571417</c:v>
                </c:pt>
                <c:pt idx="357">
                  <c:v>0.45285714285714285</c:v>
                </c:pt>
                <c:pt idx="358">
                  <c:v>0.45714285714285707</c:v>
                </c:pt>
                <c:pt idx="359">
                  <c:v>0.46000000000000019</c:v>
                </c:pt>
                <c:pt idx="360">
                  <c:v>0.46000000000000019</c:v>
                </c:pt>
                <c:pt idx="361">
                  <c:v>0.46857142857142842</c:v>
                </c:pt>
                <c:pt idx="362">
                  <c:v>0.47285714285714286</c:v>
                </c:pt>
                <c:pt idx="363">
                  <c:v>0.47285714285714286</c:v>
                </c:pt>
                <c:pt idx="364">
                  <c:v>0.47285714285714286</c:v>
                </c:pt>
                <c:pt idx="365">
                  <c:v>0.47285714285714286</c:v>
                </c:pt>
                <c:pt idx="366">
                  <c:v>0.47285714285714286</c:v>
                </c:pt>
                <c:pt idx="367">
                  <c:v>0.47428571428571442</c:v>
                </c:pt>
                <c:pt idx="368">
                  <c:v>0.47428571428571442</c:v>
                </c:pt>
                <c:pt idx="369">
                  <c:v>0.47571428571428576</c:v>
                </c:pt>
                <c:pt idx="370">
                  <c:v>0.48142857142857132</c:v>
                </c:pt>
                <c:pt idx="371">
                  <c:v>0.48285714285714287</c:v>
                </c:pt>
                <c:pt idx="372">
                  <c:v>0.49</c:v>
                </c:pt>
                <c:pt idx="373">
                  <c:v>0.49571428571428577</c:v>
                </c:pt>
                <c:pt idx="374">
                  <c:v>0.49857142857142867</c:v>
                </c:pt>
                <c:pt idx="375">
                  <c:v>0.50714285714285734</c:v>
                </c:pt>
                <c:pt idx="376">
                  <c:v>0.50857142857142867</c:v>
                </c:pt>
                <c:pt idx="377">
                  <c:v>0.51</c:v>
                </c:pt>
                <c:pt idx="378">
                  <c:v>0.52571428571428558</c:v>
                </c:pt>
                <c:pt idx="379">
                  <c:v>0.52714285714285714</c:v>
                </c:pt>
                <c:pt idx="380">
                  <c:v>0.53142857142857158</c:v>
                </c:pt>
                <c:pt idx="381">
                  <c:v>0.53428571428571425</c:v>
                </c:pt>
                <c:pt idx="382">
                  <c:v>0.53857142857142848</c:v>
                </c:pt>
                <c:pt idx="383">
                  <c:v>0.53857142857142848</c:v>
                </c:pt>
                <c:pt idx="384">
                  <c:v>0.53857142857142848</c:v>
                </c:pt>
                <c:pt idx="385">
                  <c:v>0.53999999999999981</c:v>
                </c:pt>
                <c:pt idx="386">
                  <c:v>0.54714285714285715</c:v>
                </c:pt>
                <c:pt idx="387">
                  <c:v>0.54714285714285715</c:v>
                </c:pt>
                <c:pt idx="388">
                  <c:v>0.55000000000000004</c:v>
                </c:pt>
                <c:pt idx="389">
                  <c:v>0.55285714285714271</c:v>
                </c:pt>
                <c:pt idx="390">
                  <c:v>0.55285714285714271</c:v>
                </c:pt>
                <c:pt idx="391">
                  <c:v>0.5714285714285714</c:v>
                </c:pt>
                <c:pt idx="392">
                  <c:v>0.5714285714285714</c:v>
                </c:pt>
                <c:pt idx="393">
                  <c:v>0.5714285714285714</c:v>
                </c:pt>
                <c:pt idx="394">
                  <c:v>0.5714285714285714</c:v>
                </c:pt>
                <c:pt idx="395">
                  <c:v>0.57285714285714273</c:v>
                </c:pt>
                <c:pt idx="396">
                  <c:v>0.57285714285714273</c:v>
                </c:pt>
                <c:pt idx="397">
                  <c:v>0.57285714285714273</c:v>
                </c:pt>
                <c:pt idx="398">
                  <c:v>0.57714285714285696</c:v>
                </c:pt>
                <c:pt idx="399">
                  <c:v>0.58142857142857141</c:v>
                </c:pt>
                <c:pt idx="400">
                  <c:v>0.58142857142857141</c:v>
                </c:pt>
                <c:pt idx="401">
                  <c:v>0.58571428571428563</c:v>
                </c:pt>
                <c:pt idx="402">
                  <c:v>0.58714285714285697</c:v>
                </c:pt>
                <c:pt idx="403">
                  <c:v>0.59000000000000008</c:v>
                </c:pt>
                <c:pt idx="404">
                  <c:v>0.59999999999999987</c:v>
                </c:pt>
                <c:pt idx="405">
                  <c:v>0.60285714285714298</c:v>
                </c:pt>
                <c:pt idx="406">
                  <c:v>0.61999999999999988</c:v>
                </c:pt>
                <c:pt idx="407">
                  <c:v>0.61999999999999988</c:v>
                </c:pt>
                <c:pt idx="408">
                  <c:v>0.63571428571428568</c:v>
                </c:pt>
                <c:pt idx="409">
                  <c:v>0.65142857142857147</c:v>
                </c:pt>
                <c:pt idx="410">
                  <c:v>0.65428571428571436</c:v>
                </c:pt>
                <c:pt idx="411">
                  <c:v>0.65857142857142859</c:v>
                </c:pt>
                <c:pt idx="412">
                  <c:v>0.66285714285714303</c:v>
                </c:pt>
                <c:pt idx="413">
                  <c:v>0.6657142857142857</c:v>
                </c:pt>
                <c:pt idx="414">
                  <c:v>0.6785714285714286</c:v>
                </c:pt>
                <c:pt idx="415">
                  <c:v>0.68428571428571416</c:v>
                </c:pt>
                <c:pt idx="416">
                  <c:v>0.70285714285714285</c:v>
                </c:pt>
                <c:pt idx="417">
                  <c:v>0.71142857142857152</c:v>
                </c:pt>
                <c:pt idx="418">
                  <c:v>0.71571428571428575</c:v>
                </c:pt>
                <c:pt idx="419">
                  <c:v>0.73</c:v>
                </c:pt>
                <c:pt idx="420">
                  <c:v>0.7371428571428571</c:v>
                </c:pt>
                <c:pt idx="421">
                  <c:v>0.74428571428571444</c:v>
                </c:pt>
                <c:pt idx="422">
                  <c:v>0.7628571428571429</c:v>
                </c:pt>
                <c:pt idx="423">
                  <c:v>0.76571428571428557</c:v>
                </c:pt>
                <c:pt idx="424">
                  <c:v>0.76857142857142868</c:v>
                </c:pt>
                <c:pt idx="425">
                  <c:v>0.78285714285714292</c:v>
                </c:pt>
                <c:pt idx="426">
                  <c:v>0.81</c:v>
                </c:pt>
                <c:pt idx="427">
                  <c:v>0.82857142857142874</c:v>
                </c:pt>
                <c:pt idx="428">
                  <c:v>0.83571428571428563</c:v>
                </c:pt>
                <c:pt idx="429">
                  <c:v>0.84285714285714297</c:v>
                </c:pt>
                <c:pt idx="430">
                  <c:v>0.85714285714285721</c:v>
                </c:pt>
                <c:pt idx="431">
                  <c:v>0.89285714285714279</c:v>
                </c:pt>
                <c:pt idx="432">
                  <c:v>0.90428571428571436</c:v>
                </c:pt>
                <c:pt idx="433">
                  <c:v>0.91857142857142859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3264"/>
        <c:axId val="84833408"/>
      </c:lineChart>
      <c:catAx>
        <c:axId val="4404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833408"/>
        <c:crosses val="autoZero"/>
        <c:auto val="1"/>
        <c:lblAlgn val="ctr"/>
        <c:lblOffset val="100"/>
        <c:tickLblSkip val="100"/>
        <c:tickMarkSkip val="1"/>
        <c:noMultiLvlLbl val="0"/>
      </c:catAx>
      <c:valAx>
        <c:axId val="8483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 Rent Increase</a:t>
                </a:r>
              </a:p>
            </c:rich>
          </c:tx>
          <c:layout>
            <c:manualLayout>
              <c:xMode val="edge"/>
              <c:yMode val="edge"/>
              <c:x val="3.2786885245901641E-2"/>
              <c:y val="0.264368805259239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43264"/>
        <c:crosses val="autoZero"/>
        <c:crossBetween val="between"/>
        <c:majorUnit val="0.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3</xdr:row>
      <xdr:rowOff>9525</xdr:rowOff>
    </xdr:from>
    <xdr:to>
      <xdr:col>10</xdr:col>
      <xdr:colOff>161925</xdr:colOff>
      <xdr:row>18</xdr:row>
      <xdr:rowOff>66675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A7" sqref="A7"/>
    </sheetView>
  </sheetViews>
  <sheetFormatPr defaultRowHeight="12.75" x14ac:dyDescent="0.2"/>
  <cols>
    <col min="1" max="1" width="133.42578125" style="14" customWidth="1"/>
  </cols>
  <sheetData>
    <row r="1" spans="1:1" ht="25.5" customHeight="1" x14ac:dyDescent="0.2">
      <c r="A1" s="13" t="s">
        <v>27</v>
      </c>
    </row>
    <row r="3" spans="1:1" x14ac:dyDescent="0.2">
      <c r="A3" s="14" t="s">
        <v>29</v>
      </c>
    </row>
    <row r="4" spans="1:1" x14ac:dyDescent="0.2">
      <c r="A4" s="15" t="s">
        <v>28</v>
      </c>
    </row>
    <row r="6" spans="1:1" ht="25.5" x14ac:dyDescent="0.2">
      <c r="A6" s="14" t="s">
        <v>34</v>
      </c>
    </row>
  </sheetData>
  <phoneticPr fontId="5" type="noConversion"/>
  <hyperlinks>
    <hyperlink ref="A4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7"/>
  <sheetViews>
    <sheetView zoomScale="90" workbookViewId="0">
      <pane xSplit="1" ySplit="2" topLeftCell="C686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 x14ac:dyDescent="0.2"/>
  <cols>
    <col min="1" max="1" width="16.5703125" bestFit="1" customWidth="1"/>
    <col min="2" max="2" width="13.42578125" bestFit="1" customWidth="1"/>
    <col min="3" max="3" width="11" bestFit="1" customWidth="1"/>
    <col min="4" max="4" width="9.28515625" bestFit="1" customWidth="1"/>
    <col min="5" max="5" width="11.140625" bestFit="1" customWidth="1"/>
    <col min="6" max="6" width="9.28515625" bestFit="1" customWidth="1"/>
    <col min="7" max="7" width="12.140625" bestFit="1" customWidth="1"/>
    <col min="8" max="9" width="9.28515625" bestFit="1" customWidth="1"/>
    <col min="10" max="10" width="13.28515625" bestFit="1" customWidth="1"/>
    <col min="11" max="11" width="9.28515625" bestFit="1" customWidth="1"/>
    <col min="12" max="13" width="9.5703125" bestFit="1" customWidth="1"/>
  </cols>
  <sheetData>
    <row r="1" spans="1:15" ht="15.75" x14ac:dyDescent="0.3">
      <c r="N1" s="9" t="s">
        <v>24</v>
      </c>
    </row>
    <row r="2" spans="1:15" s="2" customForma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30</v>
      </c>
      <c r="H2" s="2" t="s">
        <v>6</v>
      </c>
      <c r="I2" s="2" t="s">
        <v>7</v>
      </c>
      <c r="J2" s="2" t="s">
        <v>21</v>
      </c>
      <c r="K2" s="2" t="s">
        <v>22</v>
      </c>
      <c r="L2" s="2" t="s">
        <v>23</v>
      </c>
      <c r="M2" s="2" t="str">
        <f>CONCATENATE("GRM","&gt;",$N$2)</f>
        <v>GRM&gt;7</v>
      </c>
      <c r="N2" s="9">
        <v>7</v>
      </c>
      <c r="O2" s="10" t="s">
        <v>25</v>
      </c>
    </row>
    <row r="3" spans="1:15" x14ac:dyDescent="0.2">
      <c r="A3">
        <v>4</v>
      </c>
      <c r="B3">
        <v>825000</v>
      </c>
      <c r="C3" s="1">
        <v>36983</v>
      </c>
      <c r="D3">
        <v>30</v>
      </c>
      <c r="E3">
        <v>13780</v>
      </c>
      <c r="F3">
        <v>16</v>
      </c>
      <c r="G3" s="6">
        <f>B3/F3</f>
        <v>51562.5</v>
      </c>
      <c r="H3">
        <v>7.12</v>
      </c>
      <c r="I3">
        <v>9.8199999999999996E-2</v>
      </c>
      <c r="J3" s="6">
        <f>B3/H3</f>
        <v>115870.78651685393</v>
      </c>
      <c r="K3" s="7">
        <f>(J3/E3)/12</f>
        <v>0.70071835097275004</v>
      </c>
      <c r="L3" s="8">
        <f>IF((H3/$N$2)-1&gt;0,(H3/$N$2)-1," ")</f>
        <v>1.7142857142857126E-2</v>
      </c>
      <c r="M3" s="7">
        <f>IF(H3&gt;$N$2,H3," ")</f>
        <v>7.12</v>
      </c>
      <c r="N3" s="7"/>
    </row>
    <row r="4" spans="1:15" x14ac:dyDescent="0.2">
      <c r="A4">
        <v>4</v>
      </c>
      <c r="B4">
        <v>2450000</v>
      </c>
      <c r="C4" s="1">
        <v>36984</v>
      </c>
      <c r="D4">
        <v>36</v>
      </c>
      <c r="E4">
        <v>28846</v>
      </c>
      <c r="F4">
        <v>32</v>
      </c>
      <c r="G4" s="6">
        <f t="shared" ref="G4:G67" si="0">B4/F4</f>
        <v>76562.5</v>
      </c>
      <c r="H4">
        <v>7.98</v>
      </c>
      <c r="I4">
        <v>8.5099999999999995E-2</v>
      </c>
      <c r="J4" s="6">
        <f t="shared" ref="J4:J67" si="1">B4/H4</f>
        <v>307017.5438596491</v>
      </c>
      <c r="K4" s="7">
        <f t="shared" ref="K4:K67" si="2">(J4/E4)/12</f>
        <v>0.88694430151970549</v>
      </c>
      <c r="L4" s="8">
        <f t="shared" ref="L4:L67" si="3">IF((H4/$N$2)-1&gt;0,(H4/$N$2)-1," ")</f>
        <v>0.14000000000000012</v>
      </c>
      <c r="M4" s="7">
        <f t="shared" ref="M4:M67" si="4">IF(H4&gt;$N$2,H4," ")</f>
        <v>7.98</v>
      </c>
      <c r="N4" s="7"/>
    </row>
    <row r="5" spans="1:15" x14ac:dyDescent="0.2">
      <c r="A5">
        <v>2</v>
      </c>
      <c r="B5">
        <v>1250000</v>
      </c>
      <c r="C5" s="1">
        <v>36984</v>
      </c>
      <c r="D5">
        <v>36</v>
      </c>
      <c r="E5">
        <v>7094</v>
      </c>
      <c r="F5">
        <v>10</v>
      </c>
      <c r="G5" s="6">
        <f t="shared" si="0"/>
        <v>125000</v>
      </c>
      <c r="H5">
        <v>11.61</v>
      </c>
      <c r="I5">
        <v>5.8200000000000002E-2</v>
      </c>
      <c r="J5" s="6">
        <f t="shared" si="1"/>
        <v>107665.80534022395</v>
      </c>
      <c r="K5" s="7">
        <f t="shared" si="2"/>
        <v>1.2647519657483313</v>
      </c>
      <c r="L5" s="8">
        <f t="shared" si="3"/>
        <v>0.65857142857142859</v>
      </c>
      <c r="M5" s="7">
        <f t="shared" si="4"/>
        <v>11.61</v>
      </c>
      <c r="N5" s="7"/>
    </row>
    <row r="6" spans="1:15" x14ac:dyDescent="0.2">
      <c r="A6">
        <v>1</v>
      </c>
      <c r="B6">
        <v>337500</v>
      </c>
      <c r="C6" s="1">
        <v>36984</v>
      </c>
      <c r="D6">
        <v>61</v>
      </c>
      <c r="E6">
        <v>4452</v>
      </c>
      <c r="F6">
        <v>8</v>
      </c>
      <c r="G6" s="6">
        <f t="shared" si="0"/>
        <v>42187.5</v>
      </c>
      <c r="H6">
        <v>5.58</v>
      </c>
      <c r="I6">
        <v>0.1129</v>
      </c>
      <c r="J6" s="6">
        <f t="shared" si="1"/>
        <v>60483.870967741932</v>
      </c>
      <c r="K6" s="7">
        <f t="shared" si="2"/>
        <v>1.1321479291655796</v>
      </c>
      <c r="L6" s="8" t="str">
        <f t="shared" si="3"/>
        <v xml:space="preserve"> </v>
      </c>
      <c r="M6" s="7" t="str">
        <f t="shared" si="4"/>
        <v xml:space="preserve"> </v>
      </c>
      <c r="N6" s="7"/>
    </row>
    <row r="7" spans="1:15" x14ac:dyDescent="0.2">
      <c r="A7">
        <v>3</v>
      </c>
      <c r="B7">
        <v>2200000</v>
      </c>
      <c r="C7" s="1">
        <v>36984</v>
      </c>
      <c r="D7">
        <v>30</v>
      </c>
      <c r="E7">
        <v>28284</v>
      </c>
      <c r="F7">
        <v>40</v>
      </c>
      <c r="G7" s="6">
        <f t="shared" si="0"/>
        <v>55000</v>
      </c>
      <c r="H7">
        <v>6.67</v>
      </c>
      <c r="I7">
        <v>9.7500000000000003E-2</v>
      </c>
      <c r="J7" s="6">
        <f t="shared" si="1"/>
        <v>329835.0824587706</v>
      </c>
      <c r="K7" s="7">
        <f t="shared" si="2"/>
        <v>0.97179525072706185</v>
      </c>
      <c r="L7" s="8" t="str">
        <f t="shared" si="3"/>
        <v xml:space="preserve"> </v>
      </c>
      <c r="M7" s="7" t="str">
        <f t="shared" si="4"/>
        <v xml:space="preserve"> </v>
      </c>
      <c r="N7" s="7"/>
    </row>
    <row r="8" spans="1:15" x14ac:dyDescent="0.2">
      <c r="A8">
        <v>7</v>
      </c>
      <c r="B8">
        <v>350000</v>
      </c>
      <c r="C8" s="1">
        <v>36985</v>
      </c>
      <c r="D8">
        <v>43</v>
      </c>
      <c r="E8">
        <v>4467</v>
      </c>
      <c r="F8">
        <v>6</v>
      </c>
      <c r="G8" s="6">
        <f t="shared" si="0"/>
        <v>58333.333333333336</v>
      </c>
      <c r="H8">
        <v>6.1</v>
      </c>
      <c r="I8">
        <v>0.1113</v>
      </c>
      <c r="J8" s="6">
        <f t="shared" si="1"/>
        <v>57377.049180327871</v>
      </c>
      <c r="K8" s="7">
        <f t="shared" si="2"/>
        <v>1.070387455792998</v>
      </c>
      <c r="L8" s="8" t="str">
        <f t="shared" si="3"/>
        <v xml:space="preserve"> </v>
      </c>
      <c r="M8" s="7" t="str">
        <f t="shared" si="4"/>
        <v xml:space="preserve"> </v>
      </c>
      <c r="N8" s="7"/>
    </row>
    <row r="9" spans="1:15" x14ac:dyDescent="0.2">
      <c r="A9">
        <v>4</v>
      </c>
      <c r="B9">
        <v>325000</v>
      </c>
      <c r="C9" s="1">
        <v>36985</v>
      </c>
      <c r="D9">
        <v>45</v>
      </c>
      <c r="E9">
        <v>4474</v>
      </c>
      <c r="F9">
        <v>5</v>
      </c>
      <c r="G9" s="6">
        <f t="shared" si="0"/>
        <v>65000</v>
      </c>
      <c r="H9">
        <v>8.02</v>
      </c>
      <c r="I9">
        <v>8.3699999999999997E-2</v>
      </c>
      <c r="J9" s="6">
        <f t="shared" si="1"/>
        <v>40523.690773067334</v>
      </c>
      <c r="K9" s="7">
        <f t="shared" si="2"/>
        <v>0.75479978343516863</v>
      </c>
      <c r="L9" s="8">
        <f t="shared" si="3"/>
        <v>0.14571428571428569</v>
      </c>
      <c r="M9" s="7">
        <f t="shared" si="4"/>
        <v>8.02</v>
      </c>
      <c r="N9" s="7"/>
    </row>
    <row r="10" spans="1:15" x14ac:dyDescent="0.2">
      <c r="A10">
        <v>2</v>
      </c>
      <c r="B10">
        <v>450000</v>
      </c>
      <c r="C10" s="1">
        <v>36985</v>
      </c>
      <c r="D10">
        <v>38</v>
      </c>
      <c r="E10">
        <v>8338</v>
      </c>
      <c r="F10">
        <v>9</v>
      </c>
      <c r="G10" s="6">
        <f t="shared" si="0"/>
        <v>50000</v>
      </c>
      <c r="H10">
        <v>7.26</v>
      </c>
      <c r="I10">
        <v>9.3600000000000003E-2</v>
      </c>
      <c r="J10" s="6">
        <f t="shared" si="1"/>
        <v>61983.47107438017</v>
      </c>
      <c r="K10" s="7">
        <f t="shared" si="2"/>
        <v>0.61948779757715855</v>
      </c>
      <c r="L10" s="8">
        <f t="shared" si="3"/>
        <v>3.7142857142857144E-2</v>
      </c>
      <c r="M10" s="7">
        <f t="shared" si="4"/>
        <v>7.26</v>
      </c>
      <c r="N10" s="7"/>
    </row>
    <row r="11" spans="1:15" x14ac:dyDescent="0.2">
      <c r="A11">
        <v>7</v>
      </c>
      <c r="B11">
        <v>5980000</v>
      </c>
      <c r="C11" s="1">
        <v>36985</v>
      </c>
      <c r="D11">
        <v>30</v>
      </c>
      <c r="E11">
        <v>65010</v>
      </c>
      <c r="F11">
        <v>75</v>
      </c>
      <c r="G11" s="6">
        <f t="shared" si="0"/>
        <v>79733.333333333328</v>
      </c>
      <c r="H11">
        <v>7.43</v>
      </c>
      <c r="I11">
        <v>8.5900000000000004E-2</v>
      </c>
      <c r="J11" s="6">
        <f t="shared" si="1"/>
        <v>804845.22207267839</v>
      </c>
      <c r="K11" s="7">
        <f t="shared" si="2"/>
        <v>1.0316941266377972</v>
      </c>
      <c r="L11" s="8">
        <f t="shared" si="3"/>
        <v>6.1428571428571388E-2</v>
      </c>
      <c r="M11" s="7">
        <f t="shared" si="4"/>
        <v>7.43</v>
      </c>
      <c r="N11" s="7"/>
    </row>
    <row r="12" spans="1:15" x14ac:dyDescent="0.2">
      <c r="A12">
        <v>6</v>
      </c>
      <c r="B12">
        <v>530000</v>
      </c>
      <c r="C12" s="1">
        <v>36986</v>
      </c>
      <c r="D12">
        <v>14</v>
      </c>
      <c r="E12">
        <v>6858</v>
      </c>
      <c r="F12">
        <v>8</v>
      </c>
      <c r="G12" s="6">
        <f t="shared" si="0"/>
        <v>66250</v>
      </c>
      <c r="H12">
        <v>7.12</v>
      </c>
      <c r="I12">
        <v>0.1021</v>
      </c>
      <c r="J12" s="6">
        <f t="shared" si="1"/>
        <v>74438.202247191017</v>
      </c>
      <c r="K12" s="7">
        <f t="shared" si="2"/>
        <v>0.90451786535422152</v>
      </c>
      <c r="L12" s="8">
        <f t="shared" si="3"/>
        <v>1.7142857142857126E-2</v>
      </c>
      <c r="M12" s="7">
        <f t="shared" si="4"/>
        <v>7.12</v>
      </c>
      <c r="N12" s="7"/>
    </row>
    <row r="13" spans="1:15" x14ac:dyDescent="0.2">
      <c r="A13">
        <v>1</v>
      </c>
      <c r="B13">
        <v>1425000</v>
      </c>
      <c r="C13" s="1">
        <v>36986</v>
      </c>
      <c r="D13">
        <v>32</v>
      </c>
      <c r="E13">
        <v>17834</v>
      </c>
      <c r="F13">
        <v>33</v>
      </c>
      <c r="G13" s="6">
        <f t="shared" si="0"/>
        <v>43181.818181818184</v>
      </c>
      <c r="H13">
        <v>6.92</v>
      </c>
      <c r="I13">
        <v>6.9900000000000004E-2</v>
      </c>
      <c r="J13" s="6">
        <f t="shared" si="1"/>
        <v>205924.85549132948</v>
      </c>
      <c r="K13" s="7">
        <f t="shared" si="2"/>
        <v>0.96222970866196345</v>
      </c>
      <c r="L13" s="8" t="str">
        <f t="shared" si="3"/>
        <v xml:space="preserve"> </v>
      </c>
      <c r="M13" s="7" t="str">
        <f t="shared" si="4"/>
        <v xml:space="preserve"> </v>
      </c>
      <c r="N13" s="7"/>
    </row>
    <row r="14" spans="1:15" x14ac:dyDescent="0.2">
      <c r="A14">
        <v>2</v>
      </c>
      <c r="B14">
        <v>575000</v>
      </c>
      <c r="C14" s="1">
        <v>36986</v>
      </c>
      <c r="D14">
        <v>43</v>
      </c>
      <c r="E14">
        <v>11819</v>
      </c>
      <c r="F14">
        <v>8</v>
      </c>
      <c r="G14" s="6">
        <f t="shared" si="0"/>
        <v>71875</v>
      </c>
      <c r="H14">
        <v>7.26</v>
      </c>
      <c r="I14">
        <v>9.35E-2</v>
      </c>
      <c r="J14" s="6">
        <f t="shared" si="1"/>
        <v>79201.101928374657</v>
      </c>
      <c r="K14" s="7">
        <f t="shared" si="2"/>
        <v>0.55843064788599328</v>
      </c>
      <c r="L14" s="8">
        <f t="shared" si="3"/>
        <v>3.7142857142857144E-2</v>
      </c>
      <c r="M14" s="7">
        <f t="shared" si="4"/>
        <v>7.26</v>
      </c>
      <c r="N14" s="7"/>
    </row>
    <row r="15" spans="1:15" x14ac:dyDescent="0.2">
      <c r="A15">
        <v>3</v>
      </c>
      <c r="B15">
        <v>1675000</v>
      </c>
      <c r="C15" s="1">
        <v>36987</v>
      </c>
      <c r="D15">
        <v>50</v>
      </c>
      <c r="E15">
        <v>10916</v>
      </c>
      <c r="F15">
        <v>12</v>
      </c>
      <c r="G15" s="6">
        <f t="shared" si="0"/>
        <v>139583.33333333334</v>
      </c>
      <c r="H15">
        <v>12.16</v>
      </c>
      <c r="I15">
        <v>6.5600000000000006E-2</v>
      </c>
      <c r="J15" s="6">
        <f t="shared" si="1"/>
        <v>137746.71052631579</v>
      </c>
      <c r="K15" s="7">
        <f t="shared" si="2"/>
        <v>1.0515658248314079</v>
      </c>
      <c r="L15" s="8">
        <f t="shared" si="3"/>
        <v>0.7371428571428571</v>
      </c>
      <c r="M15" s="7">
        <f t="shared" si="4"/>
        <v>12.16</v>
      </c>
      <c r="N15" s="7"/>
    </row>
    <row r="16" spans="1:15" x14ac:dyDescent="0.2">
      <c r="A16">
        <v>1</v>
      </c>
      <c r="B16">
        <v>650000</v>
      </c>
      <c r="C16" s="1">
        <v>36987</v>
      </c>
      <c r="D16">
        <v>78</v>
      </c>
      <c r="E16">
        <v>14208</v>
      </c>
      <c r="F16">
        <v>24</v>
      </c>
      <c r="G16" s="6">
        <f t="shared" si="0"/>
        <v>27083.333333333332</v>
      </c>
      <c r="H16">
        <v>4.9000000000000004</v>
      </c>
      <c r="I16">
        <v>8.3000000000000004E-2</v>
      </c>
      <c r="J16" s="6">
        <f t="shared" si="1"/>
        <v>132653.06122448979</v>
      </c>
      <c r="K16" s="7">
        <f t="shared" si="2"/>
        <v>0.77804207268492975</v>
      </c>
      <c r="L16" s="8" t="str">
        <f t="shared" si="3"/>
        <v xml:space="preserve"> </v>
      </c>
      <c r="M16" s="7" t="str">
        <f t="shared" si="4"/>
        <v xml:space="preserve"> </v>
      </c>
      <c r="N16" s="7"/>
    </row>
    <row r="17" spans="1:14" x14ac:dyDescent="0.2">
      <c r="A17">
        <v>1</v>
      </c>
      <c r="B17">
        <v>648000</v>
      </c>
      <c r="C17" s="1">
        <v>36987</v>
      </c>
      <c r="D17">
        <v>39</v>
      </c>
      <c r="E17">
        <v>9166</v>
      </c>
      <c r="F17">
        <v>7</v>
      </c>
      <c r="G17" s="6">
        <f t="shared" si="0"/>
        <v>92571.428571428565</v>
      </c>
      <c r="H17">
        <v>8.27</v>
      </c>
      <c r="I17">
        <v>7.1300000000000002E-2</v>
      </c>
      <c r="J17" s="6">
        <f t="shared" si="1"/>
        <v>78355.501813784766</v>
      </c>
      <c r="K17" s="7">
        <f t="shared" si="2"/>
        <v>0.71237455282006656</v>
      </c>
      <c r="L17" s="8">
        <f t="shared" si="3"/>
        <v>0.18142857142857127</v>
      </c>
      <c r="M17" s="7">
        <f t="shared" si="4"/>
        <v>8.27</v>
      </c>
      <c r="N17" s="7"/>
    </row>
    <row r="18" spans="1:14" x14ac:dyDescent="0.2">
      <c r="A18">
        <v>1</v>
      </c>
      <c r="B18">
        <v>775000</v>
      </c>
      <c r="C18" s="1">
        <v>36987</v>
      </c>
      <c r="D18">
        <v>16</v>
      </c>
      <c r="E18">
        <v>7320</v>
      </c>
      <c r="F18">
        <v>8</v>
      </c>
      <c r="G18" s="6">
        <f t="shared" si="0"/>
        <v>96875</v>
      </c>
      <c r="H18">
        <v>9.68</v>
      </c>
      <c r="I18">
        <v>7.22E-2</v>
      </c>
      <c r="J18" s="6">
        <f t="shared" si="1"/>
        <v>80061.983471074389</v>
      </c>
      <c r="K18" s="7">
        <f t="shared" si="2"/>
        <v>0.91145245299492705</v>
      </c>
      <c r="L18" s="8">
        <f t="shared" si="3"/>
        <v>0.38285714285714278</v>
      </c>
      <c r="M18" s="7">
        <f t="shared" si="4"/>
        <v>9.68</v>
      </c>
      <c r="N18" s="7"/>
    </row>
    <row r="19" spans="1:14" x14ac:dyDescent="0.2">
      <c r="A19">
        <v>4</v>
      </c>
      <c r="B19">
        <v>1100000</v>
      </c>
      <c r="C19" s="1">
        <v>36987</v>
      </c>
      <c r="D19">
        <v>48</v>
      </c>
      <c r="E19">
        <v>6464</v>
      </c>
      <c r="F19">
        <v>8</v>
      </c>
      <c r="G19" s="6">
        <f t="shared" si="0"/>
        <v>137500</v>
      </c>
      <c r="H19">
        <v>13.25</v>
      </c>
      <c r="I19">
        <v>5.2299999999999999E-2</v>
      </c>
      <c r="J19" s="6">
        <f t="shared" si="1"/>
        <v>83018.867924528298</v>
      </c>
      <c r="K19" s="7">
        <f t="shared" si="2"/>
        <v>1.0702721215517779</v>
      </c>
      <c r="L19" s="8">
        <f t="shared" si="3"/>
        <v>0.89285714285714279</v>
      </c>
      <c r="M19" s="7">
        <f t="shared" si="4"/>
        <v>13.25</v>
      </c>
      <c r="N19" s="7"/>
    </row>
    <row r="20" spans="1:14" x14ac:dyDescent="0.2">
      <c r="A20">
        <v>4</v>
      </c>
      <c r="B20">
        <v>545000</v>
      </c>
      <c r="C20" s="1">
        <v>36987</v>
      </c>
      <c r="D20">
        <v>62</v>
      </c>
      <c r="E20">
        <v>7054</v>
      </c>
      <c r="F20">
        <v>5</v>
      </c>
      <c r="G20" s="6">
        <f t="shared" si="0"/>
        <v>109000</v>
      </c>
      <c r="H20">
        <v>11.79</v>
      </c>
      <c r="I20">
        <v>6.2199999999999998E-2</v>
      </c>
      <c r="J20" s="6">
        <f t="shared" si="1"/>
        <v>46225.614927905008</v>
      </c>
      <c r="K20" s="7">
        <f t="shared" si="2"/>
        <v>0.54609222814366565</v>
      </c>
      <c r="L20" s="8">
        <f t="shared" si="3"/>
        <v>0.68428571428571416</v>
      </c>
      <c r="M20" s="7">
        <f t="shared" si="4"/>
        <v>11.79</v>
      </c>
      <c r="N20" s="7"/>
    </row>
    <row r="21" spans="1:14" x14ac:dyDescent="0.2">
      <c r="A21">
        <v>1</v>
      </c>
      <c r="B21">
        <v>450000</v>
      </c>
      <c r="C21" s="1">
        <v>36987</v>
      </c>
      <c r="D21">
        <v>45</v>
      </c>
      <c r="E21">
        <v>7065</v>
      </c>
      <c r="F21">
        <v>8</v>
      </c>
      <c r="G21" s="6">
        <f t="shared" si="0"/>
        <v>56250</v>
      </c>
      <c r="H21">
        <v>6.39</v>
      </c>
      <c r="I21">
        <v>0.1017</v>
      </c>
      <c r="J21" s="6">
        <f t="shared" si="1"/>
        <v>70422.535211267605</v>
      </c>
      <c r="K21" s="7">
        <f t="shared" si="2"/>
        <v>0.83065033275852329</v>
      </c>
      <c r="L21" s="8" t="str">
        <f t="shared" si="3"/>
        <v xml:space="preserve"> </v>
      </c>
      <c r="M21" s="7" t="str">
        <f t="shared" si="4"/>
        <v xml:space="preserve"> </v>
      </c>
      <c r="N21" s="7"/>
    </row>
    <row r="22" spans="1:14" x14ac:dyDescent="0.2">
      <c r="A22">
        <v>1</v>
      </c>
      <c r="B22">
        <v>305000</v>
      </c>
      <c r="C22" s="1">
        <v>36987</v>
      </c>
      <c r="D22">
        <v>48</v>
      </c>
      <c r="E22">
        <v>6462</v>
      </c>
      <c r="F22">
        <v>8</v>
      </c>
      <c r="G22" s="6">
        <f t="shared" si="0"/>
        <v>38125</v>
      </c>
      <c r="H22">
        <v>7.7</v>
      </c>
      <c r="I22">
        <v>9.8699999999999996E-2</v>
      </c>
      <c r="J22" s="6">
        <f t="shared" si="1"/>
        <v>39610.389610389611</v>
      </c>
      <c r="K22" s="7">
        <f t="shared" si="2"/>
        <v>0.51081179214883954</v>
      </c>
      <c r="L22" s="8">
        <f t="shared" si="3"/>
        <v>0.10000000000000009</v>
      </c>
      <c r="M22" s="7">
        <f t="shared" si="4"/>
        <v>7.7</v>
      </c>
      <c r="N22" s="7"/>
    </row>
    <row r="23" spans="1:14" x14ac:dyDescent="0.2">
      <c r="A23">
        <v>4</v>
      </c>
      <c r="B23">
        <v>2795000</v>
      </c>
      <c r="C23" s="1">
        <v>36987</v>
      </c>
      <c r="D23">
        <v>12</v>
      </c>
      <c r="E23">
        <v>20568</v>
      </c>
      <c r="F23">
        <v>43</v>
      </c>
      <c r="G23" s="6">
        <f t="shared" si="0"/>
        <v>65000</v>
      </c>
      <c r="H23">
        <v>6.61</v>
      </c>
      <c r="I23">
        <v>9.4299999999999995E-2</v>
      </c>
      <c r="J23" s="6">
        <f t="shared" si="1"/>
        <v>422844.17549167923</v>
      </c>
      <c r="K23" s="7">
        <f t="shared" si="2"/>
        <v>1.71319596578698</v>
      </c>
      <c r="L23" s="8" t="str">
        <f t="shared" si="3"/>
        <v xml:space="preserve"> </v>
      </c>
      <c r="M23" s="7" t="str">
        <f t="shared" si="4"/>
        <v xml:space="preserve"> </v>
      </c>
      <c r="N23" s="7"/>
    </row>
    <row r="24" spans="1:14" x14ac:dyDescent="0.2">
      <c r="A24">
        <v>1</v>
      </c>
      <c r="B24">
        <v>300000</v>
      </c>
      <c r="C24" s="1">
        <v>36987</v>
      </c>
      <c r="D24">
        <v>63</v>
      </c>
      <c r="E24">
        <v>5208</v>
      </c>
      <c r="F24">
        <v>9</v>
      </c>
      <c r="G24" s="6">
        <f t="shared" si="0"/>
        <v>33333.333333333336</v>
      </c>
      <c r="H24">
        <v>6</v>
      </c>
      <c r="I24">
        <v>0.105</v>
      </c>
      <c r="J24" s="6">
        <f t="shared" si="1"/>
        <v>50000</v>
      </c>
      <c r="K24" s="7">
        <f t="shared" si="2"/>
        <v>0.80005120327700974</v>
      </c>
      <c r="L24" s="8" t="str">
        <f t="shared" si="3"/>
        <v xml:space="preserve"> </v>
      </c>
      <c r="M24" s="7" t="str">
        <f t="shared" si="4"/>
        <v xml:space="preserve"> </v>
      </c>
      <c r="N24" s="7"/>
    </row>
    <row r="25" spans="1:14" x14ac:dyDescent="0.2">
      <c r="A25">
        <v>6</v>
      </c>
      <c r="B25">
        <v>295000</v>
      </c>
      <c r="C25" s="1">
        <v>36990</v>
      </c>
      <c r="D25">
        <v>64</v>
      </c>
      <c r="E25">
        <v>7048</v>
      </c>
      <c r="F25">
        <v>8</v>
      </c>
      <c r="G25" s="6">
        <f t="shared" si="0"/>
        <v>36875</v>
      </c>
      <c r="H25">
        <v>6.42</v>
      </c>
      <c r="I25">
        <v>9.4600000000000004E-2</v>
      </c>
      <c r="J25" s="6">
        <f t="shared" si="1"/>
        <v>45950.155763239876</v>
      </c>
      <c r="K25" s="7">
        <f t="shared" si="2"/>
        <v>0.54330017692063792</v>
      </c>
      <c r="L25" s="8" t="str">
        <f t="shared" si="3"/>
        <v xml:space="preserve"> </v>
      </c>
      <c r="M25" s="7" t="str">
        <f t="shared" si="4"/>
        <v xml:space="preserve"> </v>
      </c>
      <c r="N25" s="7"/>
    </row>
    <row r="26" spans="1:14" x14ac:dyDescent="0.2">
      <c r="A26">
        <v>3</v>
      </c>
      <c r="B26">
        <v>547000</v>
      </c>
      <c r="C26" s="1">
        <v>36990</v>
      </c>
      <c r="D26">
        <v>35</v>
      </c>
      <c r="E26">
        <v>6996</v>
      </c>
      <c r="F26">
        <v>7</v>
      </c>
      <c r="G26" s="6">
        <f t="shared" si="0"/>
        <v>78142.857142857145</v>
      </c>
      <c r="H26">
        <v>8.7100000000000009</v>
      </c>
      <c r="I26">
        <v>8.2100000000000006E-2</v>
      </c>
      <c r="J26" s="6">
        <f t="shared" si="1"/>
        <v>62801.377726750856</v>
      </c>
      <c r="K26" s="7">
        <f t="shared" si="2"/>
        <v>0.74806291365007216</v>
      </c>
      <c r="L26" s="8">
        <f t="shared" si="3"/>
        <v>0.24428571428571444</v>
      </c>
      <c r="M26" s="7">
        <f t="shared" si="4"/>
        <v>8.7100000000000009</v>
      </c>
      <c r="N26" s="7"/>
    </row>
    <row r="27" spans="1:14" x14ac:dyDescent="0.2">
      <c r="A27">
        <v>5</v>
      </c>
      <c r="B27">
        <v>3800000</v>
      </c>
      <c r="C27" s="1">
        <v>36991</v>
      </c>
      <c r="D27">
        <v>38</v>
      </c>
      <c r="E27">
        <v>45416</v>
      </c>
      <c r="F27">
        <v>82</v>
      </c>
      <c r="G27" s="6">
        <f t="shared" si="0"/>
        <v>46341.463414634149</v>
      </c>
      <c r="H27">
        <v>6.27</v>
      </c>
      <c r="I27">
        <v>9.3200000000000005E-2</v>
      </c>
      <c r="J27" s="6">
        <f t="shared" si="1"/>
        <v>606060.60606060608</v>
      </c>
      <c r="K27" s="7">
        <f t="shared" si="2"/>
        <v>1.1120541330159086</v>
      </c>
      <c r="L27" s="8" t="str">
        <f t="shared" si="3"/>
        <v xml:space="preserve"> </v>
      </c>
      <c r="M27" s="7" t="str">
        <f t="shared" si="4"/>
        <v xml:space="preserve"> </v>
      </c>
      <c r="N27" s="7"/>
    </row>
    <row r="28" spans="1:14" x14ac:dyDescent="0.2">
      <c r="A28">
        <v>1</v>
      </c>
      <c r="B28">
        <v>1100000</v>
      </c>
      <c r="C28" s="1">
        <v>36991</v>
      </c>
      <c r="D28">
        <v>76</v>
      </c>
      <c r="E28">
        <v>6606</v>
      </c>
      <c r="F28">
        <v>7</v>
      </c>
      <c r="G28" s="6">
        <f t="shared" si="0"/>
        <v>157142.85714285713</v>
      </c>
      <c r="H28">
        <v>8.49</v>
      </c>
      <c r="I28">
        <v>9.5699999999999993E-2</v>
      </c>
      <c r="J28" s="6">
        <f t="shared" si="1"/>
        <v>129564.19316843344</v>
      </c>
      <c r="K28" s="7">
        <f t="shared" si="2"/>
        <v>1.6344256883695811</v>
      </c>
      <c r="L28" s="8">
        <f t="shared" si="3"/>
        <v>0.21285714285714286</v>
      </c>
      <c r="M28" s="7">
        <f t="shared" si="4"/>
        <v>8.49</v>
      </c>
      <c r="N28" s="7"/>
    </row>
    <row r="29" spans="1:14" x14ac:dyDescent="0.2">
      <c r="A29">
        <v>2</v>
      </c>
      <c r="B29">
        <v>360000</v>
      </c>
      <c r="C29" s="1">
        <v>36991</v>
      </c>
      <c r="D29">
        <v>44</v>
      </c>
      <c r="E29">
        <v>7392</v>
      </c>
      <c r="F29">
        <v>6</v>
      </c>
      <c r="G29" s="6">
        <f t="shared" si="0"/>
        <v>60000</v>
      </c>
      <c r="H29">
        <v>7.66</v>
      </c>
      <c r="I29">
        <v>9.2999999999999999E-2</v>
      </c>
      <c r="J29" s="6">
        <f t="shared" si="1"/>
        <v>46997.389033942556</v>
      </c>
      <c r="K29" s="7">
        <f t="shared" si="2"/>
        <v>0.5298226577599946</v>
      </c>
      <c r="L29" s="8">
        <f t="shared" si="3"/>
        <v>9.4285714285714306E-2</v>
      </c>
      <c r="M29" s="7">
        <f t="shared" si="4"/>
        <v>7.66</v>
      </c>
      <c r="N29" s="7"/>
    </row>
    <row r="30" spans="1:14" x14ac:dyDescent="0.2">
      <c r="A30">
        <v>2</v>
      </c>
      <c r="B30">
        <v>350000</v>
      </c>
      <c r="C30" s="1">
        <v>36991</v>
      </c>
      <c r="D30">
        <v>23</v>
      </c>
      <c r="E30">
        <v>5657</v>
      </c>
      <c r="F30">
        <v>8</v>
      </c>
      <c r="G30" s="6">
        <f t="shared" si="0"/>
        <v>43750</v>
      </c>
      <c r="H30">
        <v>8.33</v>
      </c>
      <c r="I30">
        <v>7.9799999999999996E-2</v>
      </c>
      <c r="J30" s="6">
        <f t="shared" si="1"/>
        <v>42016.806722689078</v>
      </c>
      <c r="K30" s="7">
        <f t="shared" si="2"/>
        <v>0.6189500725161905</v>
      </c>
      <c r="L30" s="8">
        <f t="shared" si="3"/>
        <v>0.18999999999999995</v>
      </c>
      <c r="M30" s="7">
        <f t="shared" si="4"/>
        <v>8.33</v>
      </c>
      <c r="N30" s="7"/>
    </row>
    <row r="31" spans="1:14" x14ac:dyDescent="0.2">
      <c r="A31">
        <v>1</v>
      </c>
      <c r="B31">
        <v>460000</v>
      </c>
      <c r="C31" s="1">
        <v>36991</v>
      </c>
      <c r="D31">
        <v>14</v>
      </c>
      <c r="E31">
        <v>6858</v>
      </c>
      <c r="F31">
        <v>14</v>
      </c>
      <c r="G31" s="6">
        <f t="shared" si="0"/>
        <v>32857.142857142855</v>
      </c>
      <c r="H31">
        <v>5.68</v>
      </c>
      <c r="I31">
        <v>0.10979999999999999</v>
      </c>
      <c r="J31" s="6">
        <f t="shared" si="1"/>
        <v>80985.915492957749</v>
      </c>
      <c r="K31" s="7">
        <f t="shared" si="2"/>
        <v>0.98408082401280439</v>
      </c>
      <c r="L31" s="8" t="str">
        <f t="shared" si="3"/>
        <v xml:space="preserve"> </v>
      </c>
      <c r="M31" s="7" t="str">
        <f t="shared" si="4"/>
        <v xml:space="preserve"> </v>
      </c>
      <c r="N31" s="7"/>
    </row>
    <row r="32" spans="1:14" x14ac:dyDescent="0.2">
      <c r="A32">
        <v>1</v>
      </c>
      <c r="B32">
        <v>420000</v>
      </c>
      <c r="C32" s="1">
        <v>36992</v>
      </c>
      <c r="D32">
        <v>60</v>
      </c>
      <c r="E32">
        <v>7289</v>
      </c>
      <c r="F32">
        <v>13</v>
      </c>
      <c r="G32" s="6">
        <f t="shared" si="0"/>
        <v>32307.692307692309</v>
      </c>
      <c r="H32">
        <v>5.68</v>
      </c>
      <c r="I32">
        <v>0.1171</v>
      </c>
      <c r="J32" s="6">
        <f t="shared" si="1"/>
        <v>73943.661971830996</v>
      </c>
      <c r="K32" s="7">
        <f t="shared" si="2"/>
        <v>0.84537958992809947</v>
      </c>
      <c r="L32" s="8" t="str">
        <f t="shared" si="3"/>
        <v xml:space="preserve"> </v>
      </c>
      <c r="M32" s="7" t="str">
        <f t="shared" si="4"/>
        <v xml:space="preserve"> </v>
      </c>
      <c r="N32" s="7"/>
    </row>
    <row r="33" spans="1:14" x14ac:dyDescent="0.2">
      <c r="A33">
        <v>6</v>
      </c>
      <c r="B33">
        <v>294000</v>
      </c>
      <c r="C33" s="1">
        <v>36992</v>
      </c>
      <c r="D33">
        <v>38</v>
      </c>
      <c r="E33">
        <v>6346</v>
      </c>
      <c r="F33">
        <v>8</v>
      </c>
      <c r="G33" s="6">
        <f t="shared" si="0"/>
        <v>36750</v>
      </c>
      <c r="H33">
        <v>6.28</v>
      </c>
      <c r="I33">
        <v>8.3199999999999996E-2</v>
      </c>
      <c r="J33" s="6">
        <f t="shared" si="1"/>
        <v>46815.286624203822</v>
      </c>
      <c r="K33" s="7">
        <f t="shared" si="2"/>
        <v>0.61476109129377854</v>
      </c>
      <c r="L33" s="8" t="str">
        <f t="shared" si="3"/>
        <v xml:space="preserve"> </v>
      </c>
      <c r="M33" s="7" t="str">
        <f t="shared" si="4"/>
        <v xml:space="preserve"> </v>
      </c>
      <c r="N33" s="7"/>
    </row>
    <row r="34" spans="1:14" x14ac:dyDescent="0.2">
      <c r="A34">
        <v>1</v>
      </c>
      <c r="B34">
        <v>475000</v>
      </c>
      <c r="C34" s="1">
        <v>36992</v>
      </c>
      <c r="D34">
        <v>15</v>
      </c>
      <c r="E34">
        <v>5080</v>
      </c>
      <c r="F34">
        <v>6</v>
      </c>
      <c r="G34" s="6">
        <f t="shared" si="0"/>
        <v>79166.666666666672</v>
      </c>
      <c r="H34">
        <v>8.7799999999999994</v>
      </c>
      <c r="I34">
        <v>7.5200000000000003E-2</v>
      </c>
      <c r="J34" s="6">
        <f t="shared" si="1"/>
        <v>54100.227790432808</v>
      </c>
      <c r="K34" s="7">
        <f t="shared" si="2"/>
        <v>0.88747092832074814</v>
      </c>
      <c r="L34" s="8">
        <f t="shared" si="3"/>
        <v>0.25428571428571423</v>
      </c>
      <c r="M34" s="7">
        <f t="shared" si="4"/>
        <v>8.7799999999999994</v>
      </c>
      <c r="N34" s="7"/>
    </row>
    <row r="35" spans="1:14" x14ac:dyDescent="0.2">
      <c r="A35">
        <v>3</v>
      </c>
      <c r="B35">
        <v>1390000</v>
      </c>
      <c r="C35" s="1">
        <v>36992</v>
      </c>
      <c r="D35">
        <v>39</v>
      </c>
      <c r="E35">
        <v>23860</v>
      </c>
      <c r="F35">
        <v>27</v>
      </c>
      <c r="G35" s="6">
        <f t="shared" si="0"/>
        <v>51481.481481481482</v>
      </c>
      <c r="H35">
        <v>6.46</v>
      </c>
      <c r="I35">
        <v>8.2799999999999999E-2</v>
      </c>
      <c r="J35" s="6">
        <f t="shared" si="1"/>
        <v>215170.27863777091</v>
      </c>
      <c r="K35" s="7">
        <f t="shared" si="2"/>
        <v>0.75150278931884218</v>
      </c>
      <c r="L35" s="8" t="str">
        <f t="shared" si="3"/>
        <v xml:space="preserve"> </v>
      </c>
      <c r="M35" s="7" t="str">
        <f t="shared" si="4"/>
        <v xml:space="preserve"> </v>
      </c>
      <c r="N35" s="7"/>
    </row>
    <row r="36" spans="1:14" x14ac:dyDescent="0.2">
      <c r="A36">
        <v>2</v>
      </c>
      <c r="B36">
        <v>3810000</v>
      </c>
      <c r="C36" s="1">
        <v>36992</v>
      </c>
      <c r="D36">
        <v>13</v>
      </c>
      <c r="E36">
        <v>30788</v>
      </c>
      <c r="F36">
        <v>26</v>
      </c>
      <c r="G36" s="6">
        <f t="shared" si="0"/>
        <v>146538.46153846153</v>
      </c>
      <c r="H36">
        <v>7.96</v>
      </c>
      <c r="I36">
        <v>8.2799999999999999E-2</v>
      </c>
      <c r="J36" s="6">
        <f t="shared" si="1"/>
        <v>478643.21608040202</v>
      </c>
      <c r="K36" s="7">
        <f t="shared" si="2"/>
        <v>1.2955351004731335</v>
      </c>
      <c r="L36" s="8">
        <f t="shared" si="3"/>
        <v>0.13714285714285723</v>
      </c>
      <c r="M36" s="7">
        <f t="shared" si="4"/>
        <v>7.96</v>
      </c>
      <c r="N36" s="7"/>
    </row>
    <row r="37" spans="1:14" x14ac:dyDescent="0.2">
      <c r="A37">
        <v>6</v>
      </c>
      <c r="B37">
        <v>580000</v>
      </c>
      <c r="C37" s="1">
        <v>36992</v>
      </c>
      <c r="D37">
        <v>79</v>
      </c>
      <c r="E37">
        <v>3900</v>
      </c>
      <c r="F37">
        <v>6</v>
      </c>
      <c r="G37" s="6">
        <f t="shared" si="0"/>
        <v>96666.666666666672</v>
      </c>
      <c r="H37">
        <v>9.8000000000000007</v>
      </c>
      <c r="I37">
        <v>6.9900000000000004E-2</v>
      </c>
      <c r="J37" s="6">
        <f t="shared" si="1"/>
        <v>59183.673469387752</v>
      </c>
      <c r="K37" s="7">
        <f t="shared" si="2"/>
        <v>1.2646084074655504</v>
      </c>
      <c r="L37" s="8">
        <f t="shared" si="3"/>
        <v>0.40000000000000013</v>
      </c>
      <c r="M37" s="7">
        <f t="shared" si="4"/>
        <v>9.8000000000000007</v>
      </c>
      <c r="N37" s="7"/>
    </row>
    <row r="38" spans="1:14" x14ac:dyDescent="0.2">
      <c r="A38">
        <v>1</v>
      </c>
      <c r="B38">
        <v>3100000</v>
      </c>
      <c r="C38" s="1">
        <v>36993</v>
      </c>
      <c r="D38">
        <v>27</v>
      </c>
      <c r="E38">
        <v>34956</v>
      </c>
      <c r="F38">
        <v>41</v>
      </c>
      <c r="G38" s="6">
        <f t="shared" si="0"/>
        <v>75609.756097560981</v>
      </c>
      <c r="H38">
        <v>9.36</v>
      </c>
      <c r="I38">
        <v>6.9099999999999995E-2</v>
      </c>
      <c r="J38" s="6">
        <f t="shared" si="1"/>
        <v>331196.58119658119</v>
      </c>
      <c r="K38" s="7">
        <f t="shared" si="2"/>
        <v>0.78955587308945818</v>
      </c>
      <c r="L38" s="8">
        <f t="shared" si="3"/>
        <v>0.33714285714285697</v>
      </c>
      <c r="M38" s="7">
        <f t="shared" si="4"/>
        <v>9.36</v>
      </c>
      <c r="N38" s="7"/>
    </row>
    <row r="39" spans="1:14" x14ac:dyDescent="0.2">
      <c r="A39">
        <v>2</v>
      </c>
      <c r="B39">
        <v>765000</v>
      </c>
      <c r="C39" s="1">
        <v>36993</v>
      </c>
      <c r="D39">
        <v>43</v>
      </c>
      <c r="E39">
        <v>7520</v>
      </c>
      <c r="F39">
        <v>11</v>
      </c>
      <c r="G39" s="6">
        <f t="shared" si="0"/>
        <v>69545.454545454544</v>
      </c>
      <c r="H39">
        <v>8.3800000000000008</v>
      </c>
      <c r="I39">
        <v>7.3400000000000007E-2</v>
      </c>
      <c r="J39" s="6">
        <f t="shared" si="1"/>
        <v>91288.782816229112</v>
      </c>
      <c r="K39" s="7">
        <f t="shared" si="2"/>
        <v>1.0116221500025389</v>
      </c>
      <c r="L39" s="8">
        <f t="shared" si="3"/>
        <v>0.19714285714285729</v>
      </c>
      <c r="M39" s="7">
        <f t="shared" si="4"/>
        <v>8.3800000000000008</v>
      </c>
      <c r="N39" s="7"/>
    </row>
    <row r="40" spans="1:14" x14ac:dyDescent="0.2">
      <c r="A40">
        <v>2</v>
      </c>
      <c r="B40">
        <v>6800000</v>
      </c>
      <c r="C40" s="1">
        <v>36994</v>
      </c>
      <c r="D40">
        <v>12</v>
      </c>
      <c r="E40">
        <v>42272</v>
      </c>
      <c r="F40">
        <v>40</v>
      </c>
      <c r="G40" s="6">
        <f t="shared" si="0"/>
        <v>170000</v>
      </c>
      <c r="H40">
        <v>10.029999999999999</v>
      </c>
      <c r="I40">
        <v>6.5799999999999997E-2</v>
      </c>
      <c r="J40" s="6">
        <f t="shared" si="1"/>
        <v>677966.10169491533</v>
      </c>
      <c r="K40" s="7">
        <f t="shared" si="2"/>
        <v>1.3365153089809552</v>
      </c>
      <c r="L40" s="8">
        <f t="shared" si="3"/>
        <v>0.43285714285714283</v>
      </c>
      <c r="M40" s="7">
        <f t="shared" si="4"/>
        <v>10.029999999999999</v>
      </c>
      <c r="N40" s="7"/>
    </row>
    <row r="41" spans="1:14" x14ac:dyDescent="0.2">
      <c r="A41">
        <v>2</v>
      </c>
      <c r="B41">
        <v>1345000</v>
      </c>
      <c r="C41" s="1">
        <v>36994</v>
      </c>
      <c r="D41">
        <v>64</v>
      </c>
      <c r="E41">
        <v>7605</v>
      </c>
      <c r="F41">
        <v>7</v>
      </c>
      <c r="G41" s="6">
        <f t="shared" si="0"/>
        <v>192142.85714285713</v>
      </c>
      <c r="H41">
        <v>9.86</v>
      </c>
      <c r="I41">
        <v>7.3800000000000004E-2</v>
      </c>
      <c r="J41" s="6">
        <f t="shared" si="1"/>
        <v>136409.73630831644</v>
      </c>
      <c r="K41" s="7">
        <f t="shared" si="2"/>
        <v>1.494737412977388</v>
      </c>
      <c r="L41" s="8">
        <f t="shared" si="3"/>
        <v>0.40857142857142859</v>
      </c>
      <c r="M41" s="7">
        <f t="shared" si="4"/>
        <v>9.86</v>
      </c>
      <c r="N41" s="7"/>
    </row>
    <row r="42" spans="1:14" x14ac:dyDescent="0.2">
      <c r="A42">
        <v>6</v>
      </c>
      <c r="B42">
        <v>400000</v>
      </c>
      <c r="C42" s="1">
        <v>36994</v>
      </c>
      <c r="D42">
        <v>14</v>
      </c>
      <c r="E42">
        <v>5778</v>
      </c>
      <c r="F42">
        <v>8</v>
      </c>
      <c r="G42" s="6">
        <f t="shared" si="0"/>
        <v>50000</v>
      </c>
      <c r="H42">
        <v>7.09</v>
      </c>
      <c r="I42">
        <v>9.4E-2</v>
      </c>
      <c r="J42" s="6">
        <f t="shared" si="1"/>
        <v>56417.489421720733</v>
      </c>
      <c r="K42" s="7">
        <f t="shared" si="2"/>
        <v>0.81368249425580841</v>
      </c>
      <c r="L42" s="8">
        <f t="shared" si="3"/>
        <v>1.28571428571429E-2</v>
      </c>
      <c r="M42" s="7">
        <f t="shared" si="4"/>
        <v>7.09</v>
      </c>
      <c r="N42" s="7"/>
    </row>
    <row r="43" spans="1:14" x14ac:dyDescent="0.2">
      <c r="A43">
        <v>5</v>
      </c>
      <c r="B43">
        <v>925000</v>
      </c>
      <c r="C43" s="1">
        <v>36994</v>
      </c>
      <c r="D43">
        <v>61</v>
      </c>
      <c r="E43">
        <v>14021</v>
      </c>
      <c r="F43">
        <v>26</v>
      </c>
      <c r="G43" s="6">
        <f t="shared" si="0"/>
        <v>35576.923076923078</v>
      </c>
      <c r="H43">
        <v>6.51</v>
      </c>
      <c r="I43">
        <v>8.7800000000000003E-2</v>
      </c>
      <c r="J43" s="6">
        <f t="shared" si="1"/>
        <v>142089.09370199693</v>
      </c>
      <c r="K43" s="7">
        <f t="shared" si="2"/>
        <v>0.84450166239923996</v>
      </c>
      <c r="L43" s="8" t="str">
        <f t="shared" si="3"/>
        <v xml:space="preserve"> </v>
      </c>
      <c r="M43" s="7" t="str">
        <f t="shared" si="4"/>
        <v xml:space="preserve"> </v>
      </c>
      <c r="N43" s="7"/>
    </row>
    <row r="44" spans="1:14" x14ac:dyDescent="0.2">
      <c r="A44">
        <v>7</v>
      </c>
      <c r="B44">
        <v>260000</v>
      </c>
      <c r="C44" s="1">
        <v>36994</v>
      </c>
      <c r="D44">
        <v>42</v>
      </c>
      <c r="E44">
        <v>4350</v>
      </c>
      <c r="F44">
        <v>6</v>
      </c>
      <c r="G44" s="6">
        <f t="shared" si="0"/>
        <v>43333.333333333336</v>
      </c>
      <c r="H44">
        <v>6.75</v>
      </c>
      <c r="I44">
        <v>9.7600000000000006E-2</v>
      </c>
      <c r="J44" s="6">
        <f t="shared" si="1"/>
        <v>38518.518518518518</v>
      </c>
      <c r="K44" s="7">
        <f t="shared" si="2"/>
        <v>0.7379026536114659</v>
      </c>
      <c r="L44" s="8" t="str">
        <f t="shared" si="3"/>
        <v xml:space="preserve"> </v>
      </c>
      <c r="M44" s="7" t="str">
        <f t="shared" si="4"/>
        <v xml:space="preserve"> </v>
      </c>
      <c r="N44" s="7"/>
    </row>
    <row r="45" spans="1:14" x14ac:dyDescent="0.2">
      <c r="A45">
        <v>2</v>
      </c>
      <c r="B45">
        <v>26750000</v>
      </c>
      <c r="C45" s="1">
        <v>36994</v>
      </c>
      <c r="D45">
        <v>34</v>
      </c>
      <c r="E45">
        <v>278244</v>
      </c>
      <c r="F45">
        <v>390</v>
      </c>
      <c r="G45" s="6">
        <f t="shared" si="0"/>
        <v>68589.743589743593</v>
      </c>
      <c r="H45">
        <v>7.39</v>
      </c>
      <c r="I45">
        <v>6.9699999999999998E-2</v>
      </c>
      <c r="J45" s="6">
        <f t="shared" si="1"/>
        <v>3619756.4276048718</v>
      </c>
      <c r="K45" s="7">
        <f t="shared" si="2"/>
        <v>1.0841073624842681</v>
      </c>
      <c r="L45" s="8">
        <f t="shared" si="3"/>
        <v>5.5714285714285605E-2</v>
      </c>
      <c r="M45" s="7">
        <f t="shared" si="4"/>
        <v>7.39</v>
      </c>
      <c r="N45" s="7"/>
    </row>
    <row r="46" spans="1:14" x14ac:dyDescent="0.2">
      <c r="A46">
        <v>1</v>
      </c>
      <c r="B46">
        <v>1217000</v>
      </c>
      <c r="C46" s="1">
        <v>36994</v>
      </c>
      <c r="D46">
        <v>13</v>
      </c>
      <c r="E46">
        <v>9963</v>
      </c>
      <c r="F46">
        <v>12</v>
      </c>
      <c r="G46" s="6">
        <f t="shared" si="0"/>
        <v>101416.66666666667</v>
      </c>
      <c r="H46">
        <v>9.02</v>
      </c>
      <c r="I46">
        <v>8.0600000000000005E-2</v>
      </c>
      <c r="J46" s="6">
        <f t="shared" si="1"/>
        <v>134922.39467849224</v>
      </c>
      <c r="K46" s="7">
        <f t="shared" si="2"/>
        <v>1.1285288457165867</v>
      </c>
      <c r="L46" s="8">
        <f t="shared" si="3"/>
        <v>0.28857142857142848</v>
      </c>
      <c r="M46" s="7">
        <f t="shared" si="4"/>
        <v>9.02</v>
      </c>
      <c r="N46" s="7"/>
    </row>
    <row r="47" spans="1:14" x14ac:dyDescent="0.2">
      <c r="A47">
        <v>7</v>
      </c>
      <c r="B47">
        <v>580000</v>
      </c>
      <c r="C47" s="1">
        <v>36994</v>
      </c>
      <c r="D47">
        <v>22</v>
      </c>
      <c r="E47">
        <v>5146</v>
      </c>
      <c r="F47">
        <v>5</v>
      </c>
      <c r="G47" s="6">
        <f t="shared" si="0"/>
        <v>116000</v>
      </c>
      <c r="H47">
        <v>13.43</v>
      </c>
      <c r="I47">
        <v>6.0999999999999999E-2</v>
      </c>
      <c r="J47" s="6">
        <f t="shared" si="1"/>
        <v>43186.895011169028</v>
      </c>
      <c r="K47" s="7">
        <f t="shared" si="2"/>
        <v>0.69936026381605509</v>
      </c>
      <c r="L47" s="8">
        <f t="shared" si="3"/>
        <v>0.91857142857142859</v>
      </c>
      <c r="M47" s="7">
        <f t="shared" si="4"/>
        <v>13.43</v>
      </c>
      <c r="N47" s="7"/>
    </row>
    <row r="48" spans="1:14" x14ac:dyDescent="0.2">
      <c r="A48">
        <v>6</v>
      </c>
      <c r="B48">
        <v>475000</v>
      </c>
      <c r="C48" s="1">
        <v>36994</v>
      </c>
      <c r="D48">
        <v>79</v>
      </c>
      <c r="E48">
        <v>5370</v>
      </c>
      <c r="F48">
        <v>10</v>
      </c>
      <c r="G48" s="6">
        <f t="shared" si="0"/>
        <v>47500</v>
      </c>
      <c r="H48">
        <v>9.01</v>
      </c>
      <c r="I48">
        <v>6.5600000000000006E-2</v>
      </c>
      <c r="J48" s="6">
        <f t="shared" si="1"/>
        <v>52719.200887902334</v>
      </c>
      <c r="K48" s="7">
        <f t="shared" si="2"/>
        <v>0.81811298708724911</v>
      </c>
      <c r="L48" s="8">
        <f t="shared" si="3"/>
        <v>0.28714285714285714</v>
      </c>
      <c r="M48" s="7">
        <f t="shared" si="4"/>
        <v>9.01</v>
      </c>
      <c r="N48" s="7"/>
    </row>
    <row r="49" spans="1:14" x14ac:dyDescent="0.2">
      <c r="A49">
        <v>1</v>
      </c>
      <c r="B49">
        <v>318000</v>
      </c>
      <c r="C49" s="1">
        <v>36998</v>
      </c>
      <c r="D49">
        <v>47</v>
      </c>
      <c r="E49">
        <v>4156</v>
      </c>
      <c r="F49">
        <v>6</v>
      </c>
      <c r="G49" s="6">
        <f t="shared" si="0"/>
        <v>53000</v>
      </c>
      <c r="H49">
        <v>9.06</v>
      </c>
      <c r="I49">
        <v>6.7100000000000007E-2</v>
      </c>
      <c r="J49" s="6">
        <f t="shared" si="1"/>
        <v>35099.337748344369</v>
      </c>
      <c r="K49" s="7">
        <f t="shared" si="2"/>
        <v>0.70378845340761087</v>
      </c>
      <c r="L49" s="8">
        <f t="shared" si="3"/>
        <v>0.29428571428571426</v>
      </c>
      <c r="M49" s="7">
        <f t="shared" si="4"/>
        <v>9.06</v>
      </c>
      <c r="N49" s="7"/>
    </row>
    <row r="50" spans="1:14" x14ac:dyDescent="0.2">
      <c r="A50">
        <v>7</v>
      </c>
      <c r="B50">
        <v>1800000</v>
      </c>
      <c r="C50" s="1">
        <v>36998</v>
      </c>
      <c r="D50">
        <v>39</v>
      </c>
      <c r="E50">
        <v>25624</v>
      </c>
      <c r="F50">
        <v>20</v>
      </c>
      <c r="G50" s="6">
        <f t="shared" si="0"/>
        <v>90000</v>
      </c>
      <c r="H50">
        <v>8.43</v>
      </c>
      <c r="I50">
        <v>8.6300000000000002E-2</v>
      </c>
      <c r="J50" s="6">
        <f t="shared" si="1"/>
        <v>213523.13167259787</v>
      </c>
      <c r="K50" s="7">
        <f t="shared" si="2"/>
        <v>0.69441126701724254</v>
      </c>
      <c r="L50" s="8">
        <f t="shared" si="3"/>
        <v>0.20428571428571418</v>
      </c>
      <c r="M50" s="7">
        <f t="shared" si="4"/>
        <v>8.43</v>
      </c>
      <c r="N50" s="7"/>
    </row>
    <row r="51" spans="1:14" x14ac:dyDescent="0.2">
      <c r="A51">
        <v>1</v>
      </c>
      <c r="B51">
        <v>685000</v>
      </c>
      <c r="C51" s="1">
        <v>36998</v>
      </c>
      <c r="D51">
        <v>17</v>
      </c>
      <c r="E51">
        <v>5664</v>
      </c>
      <c r="F51">
        <v>6</v>
      </c>
      <c r="G51" s="6">
        <f t="shared" si="0"/>
        <v>114166.66666666667</v>
      </c>
      <c r="H51">
        <v>10.57</v>
      </c>
      <c r="I51">
        <v>5.9400000000000001E-2</v>
      </c>
      <c r="J51" s="6">
        <f t="shared" si="1"/>
        <v>64806.054872280038</v>
      </c>
      <c r="K51" s="7">
        <f t="shared" si="2"/>
        <v>0.95347891466984525</v>
      </c>
      <c r="L51" s="8">
        <f t="shared" si="3"/>
        <v>0.51</v>
      </c>
      <c r="M51" s="7">
        <f t="shared" si="4"/>
        <v>10.57</v>
      </c>
      <c r="N51" s="7"/>
    </row>
    <row r="52" spans="1:14" x14ac:dyDescent="0.2">
      <c r="A52">
        <v>2</v>
      </c>
      <c r="B52">
        <v>820000</v>
      </c>
      <c r="C52" s="1">
        <v>36998</v>
      </c>
      <c r="D52">
        <v>40</v>
      </c>
      <c r="E52">
        <v>7385</v>
      </c>
      <c r="F52">
        <v>9</v>
      </c>
      <c r="G52" s="6">
        <f t="shared" si="0"/>
        <v>91111.111111111109</v>
      </c>
      <c r="H52">
        <v>11.58</v>
      </c>
      <c r="I52">
        <v>6.2799999999999995E-2</v>
      </c>
      <c r="J52" s="6">
        <f t="shared" si="1"/>
        <v>70811.744386873921</v>
      </c>
      <c r="K52" s="7">
        <f t="shared" si="2"/>
        <v>0.79904924832852542</v>
      </c>
      <c r="L52" s="8">
        <f t="shared" si="3"/>
        <v>0.65428571428571436</v>
      </c>
      <c r="M52" s="7">
        <f t="shared" si="4"/>
        <v>11.58</v>
      </c>
      <c r="N52" s="7"/>
    </row>
    <row r="53" spans="1:14" x14ac:dyDescent="0.2">
      <c r="A53">
        <v>2</v>
      </c>
      <c r="B53">
        <v>770000</v>
      </c>
      <c r="C53" s="1">
        <v>36998</v>
      </c>
      <c r="D53">
        <v>44</v>
      </c>
      <c r="E53">
        <v>7115</v>
      </c>
      <c r="F53">
        <v>9</v>
      </c>
      <c r="G53" s="6">
        <f t="shared" si="0"/>
        <v>85555.555555555562</v>
      </c>
      <c r="H53">
        <v>9.2200000000000006</v>
      </c>
      <c r="I53">
        <v>6.6900000000000001E-2</v>
      </c>
      <c r="J53" s="6">
        <f t="shared" si="1"/>
        <v>83514.099783080252</v>
      </c>
      <c r="K53" s="7">
        <f t="shared" si="2"/>
        <v>0.97814593327571153</v>
      </c>
      <c r="L53" s="8">
        <f t="shared" si="3"/>
        <v>0.31714285714285717</v>
      </c>
      <c r="M53" s="7">
        <f t="shared" si="4"/>
        <v>9.2200000000000006</v>
      </c>
      <c r="N53" s="7"/>
    </row>
    <row r="54" spans="1:14" x14ac:dyDescent="0.2">
      <c r="A54">
        <v>2</v>
      </c>
      <c r="B54">
        <v>4175000</v>
      </c>
      <c r="C54" s="1">
        <v>36998</v>
      </c>
      <c r="D54">
        <v>33</v>
      </c>
      <c r="E54">
        <v>35860</v>
      </c>
      <c r="F54">
        <v>32</v>
      </c>
      <c r="G54" s="6">
        <f t="shared" si="0"/>
        <v>130468.75</v>
      </c>
      <c r="H54">
        <v>9.08</v>
      </c>
      <c r="I54">
        <v>7.4099999999999999E-2</v>
      </c>
      <c r="J54" s="6">
        <f t="shared" si="1"/>
        <v>459801.76211453741</v>
      </c>
      <c r="K54" s="7">
        <f t="shared" si="2"/>
        <v>1.0685112523576348</v>
      </c>
      <c r="L54" s="8">
        <f t="shared" si="3"/>
        <v>0.29714285714285715</v>
      </c>
      <c r="M54" s="7">
        <f t="shared" si="4"/>
        <v>9.08</v>
      </c>
      <c r="N54" s="7"/>
    </row>
    <row r="55" spans="1:14" x14ac:dyDescent="0.2">
      <c r="A55">
        <v>4</v>
      </c>
      <c r="B55">
        <v>735000</v>
      </c>
      <c r="C55" s="1">
        <v>36999</v>
      </c>
      <c r="D55">
        <v>44</v>
      </c>
      <c r="E55">
        <v>5624</v>
      </c>
      <c r="F55">
        <v>6</v>
      </c>
      <c r="G55" s="6">
        <f t="shared" si="0"/>
        <v>122500</v>
      </c>
      <c r="H55">
        <v>12.67</v>
      </c>
      <c r="I55">
        <v>5.5599999999999997E-2</v>
      </c>
      <c r="J55" s="6">
        <f t="shared" si="1"/>
        <v>58011.049723756907</v>
      </c>
      <c r="K55" s="7">
        <f t="shared" si="2"/>
        <v>0.85957577234111104</v>
      </c>
      <c r="L55" s="8">
        <f t="shared" si="3"/>
        <v>0.81</v>
      </c>
      <c r="M55" s="7">
        <f t="shared" si="4"/>
        <v>12.67</v>
      </c>
      <c r="N55" s="7"/>
    </row>
    <row r="56" spans="1:14" x14ac:dyDescent="0.2">
      <c r="A56">
        <v>1</v>
      </c>
      <c r="B56">
        <v>1920000</v>
      </c>
      <c r="C56" s="1">
        <v>36999</v>
      </c>
      <c r="D56">
        <v>36</v>
      </c>
      <c r="E56">
        <v>24163</v>
      </c>
      <c r="F56">
        <v>40</v>
      </c>
      <c r="G56" s="6">
        <f t="shared" si="0"/>
        <v>48000</v>
      </c>
      <c r="H56">
        <v>5.41</v>
      </c>
      <c r="I56">
        <v>0.114</v>
      </c>
      <c r="J56" s="6">
        <f t="shared" si="1"/>
        <v>354898.33641404804</v>
      </c>
      <c r="K56" s="7">
        <f t="shared" si="2"/>
        <v>1.2239730732043761</v>
      </c>
      <c r="L56" s="8" t="str">
        <f t="shared" si="3"/>
        <v xml:space="preserve"> </v>
      </c>
      <c r="M56" s="7" t="str">
        <f t="shared" si="4"/>
        <v xml:space="preserve"> </v>
      </c>
      <c r="N56" s="7"/>
    </row>
    <row r="57" spans="1:14" x14ac:dyDescent="0.2">
      <c r="A57">
        <v>1</v>
      </c>
      <c r="B57">
        <v>1250000</v>
      </c>
      <c r="C57" s="1">
        <v>36999</v>
      </c>
      <c r="D57">
        <v>44</v>
      </c>
      <c r="E57">
        <v>21357</v>
      </c>
      <c r="F57">
        <v>27</v>
      </c>
      <c r="G57" s="6">
        <f t="shared" si="0"/>
        <v>46296.296296296299</v>
      </c>
      <c r="H57">
        <v>6.51</v>
      </c>
      <c r="I57">
        <v>0.10340000000000001</v>
      </c>
      <c r="J57" s="6">
        <f t="shared" si="1"/>
        <v>192012.28878648233</v>
      </c>
      <c r="K57" s="7">
        <f t="shared" si="2"/>
        <v>0.74921684063961191</v>
      </c>
      <c r="L57" s="8" t="str">
        <f t="shared" si="3"/>
        <v xml:space="preserve"> </v>
      </c>
      <c r="M57" s="7" t="str">
        <f t="shared" si="4"/>
        <v xml:space="preserve"> </v>
      </c>
      <c r="N57" s="7"/>
    </row>
    <row r="58" spans="1:14" x14ac:dyDescent="0.2">
      <c r="A58">
        <v>2</v>
      </c>
      <c r="B58">
        <v>3570000</v>
      </c>
      <c r="C58" s="1">
        <v>36999</v>
      </c>
      <c r="D58">
        <v>28</v>
      </c>
      <c r="E58">
        <v>51209</v>
      </c>
      <c r="F58">
        <v>71</v>
      </c>
      <c r="G58" s="6">
        <f t="shared" si="0"/>
        <v>50281.690140845072</v>
      </c>
      <c r="H58">
        <v>6.96</v>
      </c>
      <c r="I58">
        <v>9.1700000000000004E-2</v>
      </c>
      <c r="J58" s="6">
        <f t="shared" si="1"/>
        <v>512931.03448275861</v>
      </c>
      <c r="K58" s="7">
        <f t="shared" si="2"/>
        <v>0.83470196398217533</v>
      </c>
      <c r="L58" s="8" t="str">
        <f t="shared" si="3"/>
        <v xml:space="preserve"> </v>
      </c>
      <c r="M58" s="7" t="str">
        <f t="shared" si="4"/>
        <v xml:space="preserve"> </v>
      </c>
      <c r="N58" s="7"/>
    </row>
    <row r="59" spans="1:14" x14ac:dyDescent="0.2">
      <c r="A59">
        <v>2</v>
      </c>
      <c r="B59">
        <v>735000</v>
      </c>
      <c r="C59" s="1">
        <v>37000</v>
      </c>
      <c r="D59">
        <v>13</v>
      </c>
      <c r="E59">
        <v>11588</v>
      </c>
      <c r="F59">
        <v>16</v>
      </c>
      <c r="G59" s="6">
        <f t="shared" si="0"/>
        <v>45937.5</v>
      </c>
      <c r="H59">
        <v>6.78</v>
      </c>
      <c r="I59">
        <v>9.2999999999999999E-2</v>
      </c>
      <c r="J59" s="6">
        <f t="shared" si="1"/>
        <v>108407.07964601769</v>
      </c>
      <c r="K59" s="7">
        <f t="shared" si="2"/>
        <v>0.77959296719320059</v>
      </c>
      <c r="L59" s="8" t="str">
        <f t="shared" si="3"/>
        <v xml:space="preserve"> </v>
      </c>
      <c r="M59" s="7" t="str">
        <f t="shared" si="4"/>
        <v xml:space="preserve"> </v>
      </c>
      <c r="N59" s="7"/>
    </row>
    <row r="60" spans="1:14" x14ac:dyDescent="0.2">
      <c r="A60">
        <v>2</v>
      </c>
      <c r="B60">
        <v>747500</v>
      </c>
      <c r="C60" s="1">
        <v>37000</v>
      </c>
      <c r="D60">
        <v>10</v>
      </c>
      <c r="E60">
        <v>12520</v>
      </c>
      <c r="F60">
        <v>9</v>
      </c>
      <c r="G60" s="6">
        <f t="shared" si="0"/>
        <v>83055.555555555562</v>
      </c>
      <c r="H60">
        <v>7.19</v>
      </c>
      <c r="I60">
        <v>9.5399999999999999E-2</v>
      </c>
      <c r="J60" s="6">
        <f t="shared" si="1"/>
        <v>103963.83866481224</v>
      </c>
      <c r="K60" s="7">
        <f t="shared" si="2"/>
        <v>0.69198508163479922</v>
      </c>
      <c r="L60" s="8">
        <f t="shared" si="3"/>
        <v>2.7142857142857135E-2</v>
      </c>
      <c r="M60" s="7">
        <f t="shared" si="4"/>
        <v>7.19</v>
      </c>
      <c r="N60" s="7"/>
    </row>
    <row r="61" spans="1:14" x14ac:dyDescent="0.2">
      <c r="A61">
        <v>1</v>
      </c>
      <c r="B61">
        <v>850000</v>
      </c>
      <c r="C61" s="1">
        <v>37000</v>
      </c>
      <c r="D61">
        <v>12</v>
      </c>
      <c r="E61">
        <v>5772</v>
      </c>
      <c r="F61">
        <v>8</v>
      </c>
      <c r="G61" s="6">
        <f t="shared" si="0"/>
        <v>106250</v>
      </c>
      <c r="H61">
        <v>9.5500000000000007</v>
      </c>
      <c r="I61">
        <v>7.1999999999999995E-2</v>
      </c>
      <c r="J61" s="6">
        <f t="shared" si="1"/>
        <v>89005.235602094239</v>
      </c>
      <c r="K61" s="7">
        <f t="shared" si="2"/>
        <v>1.2850143740196096</v>
      </c>
      <c r="L61" s="8">
        <f t="shared" si="3"/>
        <v>0.36428571428571432</v>
      </c>
      <c r="M61" s="7">
        <f t="shared" si="4"/>
        <v>9.5500000000000007</v>
      </c>
      <c r="N61" s="7"/>
    </row>
    <row r="62" spans="1:14" x14ac:dyDescent="0.2">
      <c r="A62">
        <v>2</v>
      </c>
      <c r="B62">
        <v>1000000</v>
      </c>
      <c r="C62" s="1">
        <v>37000</v>
      </c>
      <c r="D62">
        <v>38</v>
      </c>
      <c r="E62">
        <v>7542</v>
      </c>
      <c r="F62">
        <v>9</v>
      </c>
      <c r="G62" s="6">
        <f t="shared" si="0"/>
        <v>111111.11111111111</v>
      </c>
      <c r="H62">
        <v>9.2799999999999994</v>
      </c>
      <c r="I62">
        <v>7.0099999999999996E-2</v>
      </c>
      <c r="J62" s="6">
        <f t="shared" si="1"/>
        <v>107758.62068965517</v>
      </c>
      <c r="K62" s="7">
        <f t="shared" si="2"/>
        <v>1.1906503656153891</v>
      </c>
      <c r="L62" s="8">
        <f t="shared" si="3"/>
        <v>0.32571428571428562</v>
      </c>
      <c r="M62" s="7">
        <f t="shared" si="4"/>
        <v>9.2799999999999994</v>
      </c>
      <c r="N62" s="7"/>
    </row>
    <row r="63" spans="1:14" x14ac:dyDescent="0.2">
      <c r="A63">
        <v>1</v>
      </c>
      <c r="B63">
        <v>529000</v>
      </c>
      <c r="C63" s="1">
        <v>37000</v>
      </c>
      <c r="D63">
        <v>38</v>
      </c>
      <c r="E63">
        <v>7970</v>
      </c>
      <c r="F63">
        <v>9</v>
      </c>
      <c r="G63" s="6">
        <f t="shared" si="0"/>
        <v>58777.777777777781</v>
      </c>
      <c r="H63">
        <v>7.08</v>
      </c>
      <c r="I63">
        <v>9.3100000000000002E-2</v>
      </c>
      <c r="J63" s="6">
        <f t="shared" si="1"/>
        <v>74717.514124293783</v>
      </c>
      <c r="K63" s="7">
        <f t="shared" si="2"/>
        <v>0.78123707783661411</v>
      </c>
      <c r="L63" s="8">
        <f t="shared" si="3"/>
        <v>1.1428571428571344E-2</v>
      </c>
      <c r="M63" s="7">
        <f t="shared" si="4"/>
        <v>7.08</v>
      </c>
      <c r="N63" s="7"/>
    </row>
    <row r="64" spans="1:14" x14ac:dyDescent="0.2">
      <c r="A64">
        <v>2</v>
      </c>
      <c r="B64">
        <v>2115000</v>
      </c>
      <c r="C64" s="1">
        <v>37000</v>
      </c>
      <c r="D64">
        <v>15</v>
      </c>
      <c r="E64">
        <v>22390</v>
      </c>
      <c r="F64">
        <v>24</v>
      </c>
      <c r="G64" s="6">
        <f t="shared" si="0"/>
        <v>88125</v>
      </c>
      <c r="H64">
        <v>8</v>
      </c>
      <c r="I64">
        <v>7.3400000000000007E-2</v>
      </c>
      <c r="J64" s="6">
        <f t="shared" si="1"/>
        <v>264375</v>
      </c>
      <c r="K64" s="7">
        <f t="shared" si="2"/>
        <v>0.98397722197409554</v>
      </c>
      <c r="L64" s="8">
        <f t="shared" si="3"/>
        <v>0.14285714285714279</v>
      </c>
      <c r="M64" s="7">
        <f t="shared" si="4"/>
        <v>8</v>
      </c>
      <c r="N64" s="7"/>
    </row>
    <row r="65" spans="1:14" x14ac:dyDescent="0.2">
      <c r="A65">
        <v>1</v>
      </c>
      <c r="B65">
        <v>360000</v>
      </c>
      <c r="C65" s="1">
        <v>37001</v>
      </c>
      <c r="D65">
        <v>72</v>
      </c>
      <c r="E65">
        <v>7480</v>
      </c>
      <c r="F65">
        <v>12</v>
      </c>
      <c r="G65" s="6">
        <f t="shared" si="0"/>
        <v>30000</v>
      </c>
      <c r="H65">
        <v>5.94</v>
      </c>
      <c r="I65">
        <v>9.3299999999999994E-2</v>
      </c>
      <c r="J65" s="6">
        <f t="shared" si="1"/>
        <v>60606.060606060601</v>
      </c>
      <c r="K65" s="7">
        <f t="shared" si="2"/>
        <v>0.67520120996056809</v>
      </c>
      <c r="L65" s="8" t="str">
        <f t="shared" si="3"/>
        <v xml:space="preserve"> </v>
      </c>
      <c r="M65" s="7" t="str">
        <f t="shared" si="4"/>
        <v xml:space="preserve"> </v>
      </c>
      <c r="N65" s="7"/>
    </row>
    <row r="66" spans="1:14" x14ac:dyDescent="0.2">
      <c r="A66">
        <v>4</v>
      </c>
      <c r="B66">
        <v>525000</v>
      </c>
      <c r="C66" s="1">
        <v>37005</v>
      </c>
      <c r="D66">
        <v>71</v>
      </c>
      <c r="E66">
        <v>2676</v>
      </c>
      <c r="F66">
        <v>5</v>
      </c>
      <c r="G66" s="6">
        <f t="shared" si="0"/>
        <v>105000</v>
      </c>
      <c r="H66">
        <v>12.11</v>
      </c>
      <c r="I66">
        <v>5.2400000000000002E-2</v>
      </c>
      <c r="J66" s="6">
        <f t="shared" si="1"/>
        <v>43352.601156069366</v>
      </c>
      <c r="K66" s="7">
        <f t="shared" si="2"/>
        <v>1.3500436334102319</v>
      </c>
      <c r="L66" s="8">
        <f t="shared" si="3"/>
        <v>0.73</v>
      </c>
      <c r="M66" s="7">
        <f t="shared" si="4"/>
        <v>12.11</v>
      </c>
      <c r="N66" s="7"/>
    </row>
    <row r="67" spans="1:14" x14ac:dyDescent="0.2">
      <c r="A67">
        <v>5</v>
      </c>
      <c r="B67">
        <v>590000</v>
      </c>
      <c r="C67" s="1">
        <v>37005</v>
      </c>
      <c r="D67">
        <v>48</v>
      </c>
      <c r="E67">
        <v>5984</v>
      </c>
      <c r="F67">
        <v>10</v>
      </c>
      <c r="G67" s="6">
        <f t="shared" si="0"/>
        <v>59000</v>
      </c>
      <c r="H67">
        <v>7.94</v>
      </c>
      <c r="I67">
        <v>8.1500000000000003E-2</v>
      </c>
      <c r="J67" s="6">
        <f t="shared" si="1"/>
        <v>74307.304785894201</v>
      </c>
      <c r="K67" s="7">
        <f t="shared" si="2"/>
        <v>1.0348053808196049</v>
      </c>
      <c r="L67" s="8">
        <f t="shared" si="3"/>
        <v>0.13428571428571434</v>
      </c>
      <c r="M67" s="7">
        <f t="shared" si="4"/>
        <v>7.94</v>
      </c>
      <c r="N67" s="7"/>
    </row>
    <row r="68" spans="1:14" x14ac:dyDescent="0.2">
      <c r="A68">
        <v>1</v>
      </c>
      <c r="B68">
        <v>3225000</v>
      </c>
      <c r="C68" s="1">
        <v>37005</v>
      </c>
      <c r="D68">
        <v>13</v>
      </c>
      <c r="E68">
        <v>33360</v>
      </c>
      <c r="F68">
        <v>42</v>
      </c>
      <c r="G68" s="6">
        <f t="shared" ref="G68:G131" si="5">B68/F68</f>
        <v>76785.71428571429</v>
      </c>
      <c r="H68">
        <v>9.17</v>
      </c>
      <c r="I68">
        <v>7.0599999999999996E-2</v>
      </c>
      <c r="J68" s="6">
        <f t="shared" ref="J68:J131" si="6">B68/H68</f>
        <v>351690.29443838604</v>
      </c>
      <c r="K68" s="7">
        <f t="shared" ref="K68:K131" si="7">(J68/E68)/12</f>
        <v>0.87852291776175573</v>
      </c>
      <c r="L68" s="8">
        <f t="shared" ref="L68:L131" si="8">IF((H68/$N$2)-1&gt;0,(H68/$N$2)-1," ")</f>
        <v>0.31000000000000005</v>
      </c>
      <c r="M68" s="7">
        <f t="shared" ref="M68:M131" si="9">IF(H68&gt;$N$2,H68," ")</f>
        <v>9.17</v>
      </c>
      <c r="N68" s="7"/>
    </row>
    <row r="69" spans="1:14" x14ac:dyDescent="0.2">
      <c r="A69">
        <v>2</v>
      </c>
      <c r="B69">
        <v>979000</v>
      </c>
      <c r="C69" s="1">
        <v>37005</v>
      </c>
      <c r="D69">
        <v>12</v>
      </c>
      <c r="E69">
        <v>6512</v>
      </c>
      <c r="F69">
        <v>8</v>
      </c>
      <c r="G69" s="6">
        <f t="shared" si="5"/>
        <v>122375</v>
      </c>
      <c r="H69">
        <v>9.41</v>
      </c>
      <c r="I69">
        <v>7.7200000000000005E-2</v>
      </c>
      <c r="J69" s="6">
        <f t="shared" si="6"/>
        <v>104038.25717321997</v>
      </c>
      <c r="K69" s="7">
        <f t="shared" si="7"/>
        <v>1.331365903629453</v>
      </c>
      <c r="L69" s="8">
        <f t="shared" si="8"/>
        <v>0.34428571428571431</v>
      </c>
      <c r="M69" s="7">
        <f t="shared" si="9"/>
        <v>9.41</v>
      </c>
      <c r="N69" s="7"/>
    </row>
    <row r="70" spans="1:14" x14ac:dyDescent="0.2">
      <c r="A70">
        <v>6</v>
      </c>
      <c r="B70">
        <v>387000</v>
      </c>
      <c r="C70" s="1">
        <v>37005</v>
      </c>
      <c r="D70">
        <v>36</v>
      </c>
      <c r="E70">
        <v>7068</v>
      </c>
      <c r="F70">
        <v>8</v>
      </c>
      <c r="G70" s="6">
        <f t="shared" si="5"/>
        <v>48375</v>
      </c>
      <c r="H70">
        <v>6.42</v>
      </c>
      <c r="I70">
        <v>9.1300000000000006E-2</v>
      </c>
      <c r="J70" s="6">
        <f t="shared" si="6"/>
        <v>60280.373831775702</v>
      </c>
      <c r="K70" s="7">
        <f t="shared" si="7"/>
        <v>0.71071936700358063</v>
      </c>
      <c r="L70" s="8" t="str">
        <f t="shared" si="8"/>
        <v xml:space="preserve"> </v>
      </c>
      <c r="M70" s="7" t="str">
        <f t="shared" si="9"/>
        <v xml:space="preserve"> </v>
      </c>
      <c r="N70" s="7"/>
    </row>
    <row r="71" spans="1:14" x14ac:dyDescent="0.2">
      <c r="A71">
        <v>2</v>
      </c>
      <c r="B71">
        <v>1100000</v>
      </c>
      <c r="C71" s="1">
        <v>37005</v>
      </c>
      <c r="D71">
        <v>12</v>
      </c>
      <c r="E71">
        <v>8622</v>
      </c>
      <c r="F71">
        <v>8</v>
      </c>
      <c r="G71" s="6">
        <f t="shared" si="5"/>
        <v>137500</v>
      </c>
      <c r="H71">
        <v>9.66</v>
      </c>
      <c r="I71">
        <v>7.7399999999999997E-2</v>
      </c>
      <c r="J71" s="6">
        <f t="shared" si="6"/>
        <v>113871.63561076604</v>
      </c>
      <c r="K71" s="7">
        <f t="shared" si="7"/>
        <v>1.1005918542755551</v>
      </c>
      <c r="L71" s="8">
        <f t="shared" si="8"/>
        <v>0.38000000000000012</v>
      </c>
      <c r="M71" s="7">
        <f t="shared" si="9"/>
        <v>9.66</v>
      </c>
      <c r="N71" s="7"/>
    </row>
    <row r="72" spans="1:14" x14ac:dyDescent="0.2">
      <c r="A72">
        <v>2</v>
      </c>
      <c r="B72">
        <v>1075000</v>
      </c>
      <c r="C72" s="1">
        <v>37005</v>
      </c>
      <c r="D72">
        <v>41</v>
      </c>
      <c r="E72">
        <v>15990</v>
      </c>
      <c r="F72">
        <v>29</v>
      </c>
      <c r="G72" s="6">
        <f t="shared" si="5"/>
        <v>37068.965517241377</v>
      </c>
      <c r="H72">
        <v>6.74</v>
      </c>
      <c r="I72">
        <v>6.9500000000000006E-2</v>
      </c>
      <c r="J72" s="6">
        <f t="shared" si="6"/>
        <v>159495.54896142433</v>
      </c>
      <c r="K72" s="7">
        <f t="shared" si="7"/>
        <v>0.83122550011165475</v>
      </c>
      <c r="L72" s="8" t="str">
        <f t="shared" si="8"/>
        <v xml:space="preserve"> </v>
      </c>
      <c r="M72" s="7" t="str">
        <f t="shared" si="9"/>
        <v xml:space="preserve"> </v>
      </c>
      <c r="N72" s="7"/>
    </row>
    <row r="73" spans="1:14" x14ac:dyDescent="0.2">
      <c r="A73">
        <v>1</v>
      </c>
      <c r="B73">
        <v>298000</v>
      </c>
      <c r="C73" s="1">
        <v>37005</v>
      </c>
      <c r="D73">
        <v>78</v>
      </c>
      <c r="E73">
        <v>4328</v>
      </c>
      <c r="F73">
        <v>8</v>
      </c>
      <c r="G73" s="6">
        <f t="shared" si="5"/>
        <v>37250</v>
      </c>
      <c r="H73">
        <v>6.13</v>
      </c>
      <c r="I73">
        <v>0.1007</v>
      </c>
      <c r="J73" s="6">
        <f t="shared" si="6"/>
        <v>48613.376835236544</v>
      </c>
      <c r="K73" s="7">
        <f t="shared" si="7"/>
        <v>0.93602466179984101</v>
      </c>
      <c r="L73" s="8" t="str">
        <f t="shared" si="8"/>
        <v xml:space="preserve"> </v>
      </c>
      <c r="M73" s="7" t="str">
        <f t="shared" si="9"/>
        <v xml:space="preserve"> </v>
      </c>
      <c r="N73" s="7"/>
    </row>
    <row r="74" spans="1:14" x14ac:dyDescent="0.2">
      <c r="A74">
        <v>4</v>
      </c>
      <c r="B74">
        <v>350000</v>
      </c>
      <c r="C74" s="1">
        <v>37006</v>
      </c>
      <c r="D74">
        <v>38</v>
      </c>
      <c r="E74">
        <v>5565</v>
      </c>
      <c r="F74">
        <v>7</v>
      </c>
      <c r="G74" s="6">
        <f t="shared" si="5"/>
        <v>50000</v>
      </c>
      <c r="H74">
        <v>6.39</v>
      </c>
      <c r="I74">
        <v>0.1018</v>
      </c>
      <c r="J74" s="6">
        <f t="shared" si="6"/>
        <v>54773.082942097026</v>
      </c>
      <c r="K74" s="7">
        <f t="shared" si="7"/>
        <v>0.82020190089992562</v>
      </c>
      <c r="L74" s="8" t="str">
        <f t="shared" si="8"/>
        <v xml:space="preserve"> </v>
      </c>
      <c r="M74" s="7" t="str">
        <f t="shared" si="9"/>
        <v xml:space="preserve"> </v>
      </c>
      <c r="N74" s="7"/>
    </row>
    <row r="75" spans="1:14" x14ac:dyDescent="0.2">
      <c r="A75">
        <v>2</v>
      </c>
      <c r="B75">
        <v>500000</v>
      </c>
      <c r="C75" s="1">
        <v>37006</v>
      </c>
      <c r="D75">
        <v>36</v>
      </c>
      <c r="E75">
        <v>5543</v>
      </c>
      <c r="F75">
        <v>5</v>
      </c>
      <c r="G75" s="6">
        <f t="shared" si="5"/>
        <v>100000</v>
      </c>
      <c r="H75">
        <v>7.04</v>
      </c>
      <c r="I75">
        <v>0.11269999999999999</v>
      </c>
      <c r="J75" s="6">
        <f t="shared" si="6"/>
        <v>71022.727272727279</v>
      </c>
      <c r="K75" s="7">
        <f t="shared" si="7"/>
        <v>1.0677540332059545</v>
      </c>
      <c r="L75" s="8">
        <f t="shared" si="8"/>
        <v>5.7142857142857828E-3</v>
      </c>
      <c r="M75" s="7">
        <f t="shared" si="9"/>
        <v>7.04</v>
      </c>
      <c r="N75" s="7"/>
    </row>
    <row r="76" spans="1:14" x14ac:dyDescent="0.2">
      <c r="A76">
        <v>2</v>
      </c>
      <c r="B76">
        <v>1672000</v>
      </c>
      <c r="C76" s="1">
        <v>37007</v>
      </c>
      <c r="D76">
        <v>37</v>
      </c>
      <c r="E76">
        <v>11770</v>
      </c>
      <c r="F76">
        <v>18</v>
      </c>
      <c r="G76" s="6">
        <f t="shared" si="5"/>
        <v>92888.888888888891</v>
      </c>
      <c r="H76">
        <v>10.11</v>
      </c>
      <c r="I76">
        <v>7.0000000000000007E-2</v>
      </c>
      <c r="J76" s="6">
        <f t="shared" si="6"/>
        <v>165380.81107814045</v>
      </c>
      <c r="K76" s="7">
        <f t="shared" si="7"/>
        <v>1.1709204975795842</v>
      </c>
      <c r="L76" s="8">
        <f t="shared" si="8"/>
        <v>0.44428571428571417</v>
      </c>
      <c r="M76" s="7">
        <f t="shared" si="9"/>
        <v>10.11</v>
      </c>
      <c r="N76" s="7"/>
    </row>
    <row r="77" spans="1:14" x14ac:dyDescent="0.2">
      <c r="A77">
        <v>1</v>
      </c>
      <c r="B77">
        <v>637000</v>
      </c>
      <c r="C77" s="1">
        <v>37007</v>
      </c>
      <c r="D77">
        <v>73</v>
      </c>
      <c r="E77">
        <v>8400</v>
      </c>
      <c r="F77">
        <v>16</v>
      </c>
      <c r="G77" s="6">
        <f t="shared" si="5"/>
        <v>39812.5</v>
      </c>
      <c r="H77">
        <v>6.64</v>
      </c>
      <c r="I77">
        <v>0.1099</v>
      </c>
      <c r="J77" s="6">
        <f t="shared" si="6"/>
        <v>95933.734939759044</v>
      </c>
      <c r="K77" s="7">
        <f t="shared" si="7"/>
        <v>0.95172356091030796</v>
      </c>
      <c r="L77" s="8" t="str">
        <f t="shared" si="8"/>
        <v xml:space="preserve"> </v>
      </c>
      <c r="M77" s="7" t="str">
        <f t="shared" si="9"/>
        <v xml:space="preserve"> </v>
      </c>
      <c r="N77" s="7"/>
    </row>
    <row r="78" spans="1:14" x14ac:dyDescent="0.2">
      <c r="A78">
        <v>1</v>
      </c>
      <c r="B78">
        <v>330000</v>
      </c>
      <c r="C78" s="1">
        <v>37007</v>
      </c>
      <c r="D78">
        <v>82</v>
      </c>
      <c r="E78">
        <v>3380</v>
      </c>
      <c r="F78">
        <v>6</v>
      </c>
      <c r="G78" s="6">
        <f t="shared" si="5"/>
        <v>55000</v>
      </c>
      <c r="H78">
        <v>8.68</v>
      </c>
      <c r="I78">
        <v>8.5800000000000001E-2</v>
      </c>
      <c r="J78" s="6">
        <f t="shared" si="6"/>
        <v>38018.433179723506</v>
      </c>
      <c r="K78" s="7">
        <f t="shared" si="7"/>
        <v>0.93733809614702934</v>
      </c>
      <c r="L78" s="8">
        <f t="shared" si="8"/>
        <v>0.24</v>
      </c>
      <c r="M78" s="7">
        <f t="shared" si="9"/>
        <v>8.68</v>
      </c>
      <c r="N78" s="7"/>
    </row>
    <row r="79" spans="1:14" x14ac:dyDescent="0.2">
      <c r="A79">
        <v>6</v>
      </c>
      <c r="B79">
        <v>2210000</v>
      </c>
      <c r="C79" s="1">
        <v>37007</v>
      </c>
      <c r="D79">
        <v>16</v>
      </c>
      <c r="E79">
        <v>36100</v>
      </c>
      <c r="F79">
        <v>43</v>
      </c>
      <c r="G79" s="6">
        <f t="shared" si="5"/>
        <v>51395.348837209305</v>
      </c>
      <c r="H79">
        <v>6.44</v>
      </c>
      <c r="I79">
        <v>9.8199999999999996E-2</v>
      </c>
      <c r="J79" s="6">
        <f t="shared" si="6"/>
        <v>343167.70186335401</v>
      </c>
      <c r="K79" s="7">
        <f t="shared" si="7"/>
        <v>0.79216921021088182</v>
      </c>
      <c r="L79" s="8" t="str">
        <f t="shared" si="8"/>
        <v xml:space="preserve"> </v>
      </c>
      <c r="M79" s="7" t="str">
        <f t="shared" si="9"/>
        <v xml:space="preserve"> </v>
      </c>
      <c r="N79" s="7"/>
    </row>
    <row r="80" spans="1:14" x14ac:dyDescent="0.2">
      <c r="A80">
        <v>6</v>
      </c>
      <c r="B80">
        <v>1040000</v>
      </c>
      <c r="C80" s="1">
        <v>37008</v>
      </c>
      <c r="D80">
        <v>44</v>
      </c>
      <c r="E80">
        <v>14996</v>
      </c>
      <c r="F80">
        <v>24</v>
      </c>
      <c r="G80" s="6">
        <f t="shared" si="5"/>
        <v>43333.333333333336</v>
      </c>
      <c r="H80">
        <v>6.5</v>
      </c>
      <c r="I80">
        <v>9.7199999999999995E-2</v>
      </c>
      <c r="J80" s="6">
        <f t="shared" si="6"/>
        <v>160000</v>
      </c>
      <c r="K80" s="7">
        <f t="shared" si="7"/>
        <v>0.88912598915266294</v>
      </c>
      <c r="L80" s="8" t="str">
        <f t="shared" si="8"/>
        <v xml:space="preserve"> </v>
      </c>
      <c r="M80" s="7" t="str">
        <f t="shared" si="9"/>
        <v xml:space="preserve"> </v>
      </c>
      <c r="N80" s="7"/>
    </row>
    <row r="81" spans="1:14" x14ac:dyDescent="0.2">
      <c r="A81">
        <v>4</v>
      </c>
      <c r="B81">
        <v>885000</v>
      </c>
      <c r="C81" s="1">
        <v>37008</v>
      </c>
      <c r="D81">
        <v>79</v>
      </c>
      <c r="E81">
        <v>6087</v>
      </c>
      <c r="F81">
        <v>6</v>
      </c>
      <c r="G81" s="6">
        <f t="shared" si="5"/>
        <v>147500</v>
      </c>
      <c r="H81">
        <v>12.85</v>
      </c>
      <c r="I81">
        <v>6.2799999999999995E-2</v>
      </c>
      <c r="J81" s="6">
        <f t="shared" si="6"/>
        <v>68871.595330739307</v>
      </c>
      <c r="K81" s="7">
        <f t="shared" si="7"/>
        <v>0.94287820123130317</v>
      </c>
      <c r="L81" s="8">
        <f t="shared" si="8"/>
        <v>0.83571428571428563</v>
      </c>
      <c r="M81" s="7">
        <f t="shared" si="9"/>
        <v>12.85</v>
      </c>
      <c r="N81" s="7"/>
    </row>
    <row r="82" spans="1:14" x14ac:dyDescent="0.2">
      <c r="A82">
        <v>6</v>
      </c>
      <c r="B82">
        <v>1040000</v>
      </c>
      <c r="C82" s="1">
        <v>37008</v>
      </c>
      <c r="D82">
        <v>37</v>
      </c>
      <c r="E82">
        <v>23007</v>
      </c>
      <c r="F82">
        <v>26</v>
      </c>
      <c r="G82" s="6">
        <f t="shared" si="5"/>
        <v>40000</v>
      </c>
      <c r="H82">
        <v>6</v>
      </c>
      <c r="I82">
        <v>8.6699999999999999E-2</v>
      </c>
      <c r="J82" s="6">
        <f t="shared" si="6"/>
        <v>173333.33333333334</v>
      </c>
      <c r="K82" s="7">
        <f t="shared" si="7"/>
        <v>0.62782824550982075</v>
      </c>
      <c r="L82" s="8" t="str">
        <f t="shared" si="8"/>
        <v xml:space="preserve"> </v>
      </c>
      <c r="M82" s="7" t="str">
        <f t="shared" si="9"/>
        <v xml:space="preserve"> </v>
      </c>
      <c r="N82" s="7"/>
    </row>
    <row r="83" spans="1:14" x14ac:dyDescent="0.2">
      <c r="A83">
        <v>1</v>
      </c>
      <c r="B83">
        <v>7400000</v>
      </c>
      <c r="C83" s="1">
        <v>37008</v>
      </c>
      <c r="D83">
        <v>22</v>
      </c>
      <c r="E83">
        <v>62786</v>
      </c>
      <c r="F83">
        <v>91</v>
      </c>
      <c r="G83" s="6">
        <f t="shared" si="5"/>
        <v>81318.681318681323</v>
      </c>
      <c r="H83">
        <v>7.15</v>
      </c>
      <c r="I83">
        <v>8.6300000000000002E-2</v>
      </c>
      <c r="J83" s="6">
        <f t="shared" si="6"/>
        <v>1034965.0349650349</v>
      </c>
      <c r="K83" s="7">
        <f t="shared" si="7"/>
        <v>1.3736674775759923</v>
      </c>
      <c r="L83" s="8">
        <f t="shared" si="8"/>
        <v>2.1428571428571574E-2</v>
      </c>
      <c r="M83" s="7">
        <f t="shared" si="9"/>
        <v>7.15</v>
      </c>
      <c r="N83" s="7"/>
    </row>
    <row r="84" spans="1:14" x14ac:dyDescent="0.2">
      <c r="A84">
        <v>7</v>
      </c>
      <c r="B84">
        <v>395000</v>
      </c>
      <c r="C84" s="1">
        <v>37008</v>
      </c>
      <c r="D84">
        <v>51</v>
      </c>
      <c r="E84">
        <v>5600</v>
      </c>
      <c r="F84">
        <v>7</v>
      </c>
      <c r="G84" s="6">
        <f t="shared" si="5"/>
        <v>56428.571428571428</v>
      </c>
      <c r="H84">
        <v>7.42</v>
      </c>
      <c r="I84">
        <v>8.5800000000000001E-2</v>
      </c>
      <c r="J84" s="6">
        <f t="shared" si="6"/>
        <v>53234.501347708894</v>
      </c>
      <c r="K84" s="7">
        <f t="shared" si="7"/>
        <v>0.79218007957900138</v>
      </c>
      <c r="L84" s="8">
        <f t="shared" si="8"/>
        <v>6.0000000000000053E-2</v>
      </c>
      <c r="M84" s="7">
        <f t="shared" si="9"/>
        <v>7.42</v>
      </c>
      <c r="N84" s="7"/>
    </row>
    <row r="85" spans="1:14" x14ac:dyDescent="0.2">
      <c r="A85">
        <v>2</v>
      </c>
      <c r="B85">
        <v>1373500</v>
      </c>
      <c r="C85" s="1">
        <v>37008</v>
      </c>
      <c r="D85">
        <v>40</v>
      </c>
      <c r="E85">
        <v>23523</v>
      </c>
      <c r="F85">
        <v>24</v>
      </c>
      <c r="G85" s="6">
        <f t="shared" si="5"/>
        <v>57229.166666666664</v>
      </c>
      <c r="H85">
        <v>6.98</v>
      </c>
      <c r="I85">
        <v>8.5300000000000001E-2</v>
      </c>
      <c r="J85" s="6">
        <f t="shared" si="6"/>
        <v>196776.50429799425</v>
      </c>
      <c r="K85" s="7">
        <f t="shared" si="7"/>
        <v>0.69710674764412939</v>
      </c>
      <c r="L85" s="8" t="str">
        <f t="shared" si="8"/>
        <v xml:space="preserve"> </v>
      </c>
      <c r="M85" s="7" t="str">
        <f t="shared" si="9"/>
        <v xml:space="preserve"> </v>
      </c>
      <c r="N85" s="7"/>
    </row>
    <row r="86" spans="1:14" x14ac:dyDescent="0.2">
      <c r="A86">
        <v>6</v>
      </c>
      <c r="B86">
        <v>1030000</v>
      </c>
      <c r="C86" s="1">
        <v>37008</v>
      </c>
      <c r="D86">
        <v>42</v>
      </c>
      <c r="E86">
        <v>14468</v>
      </c>
      <c r="F86">
        <v>24</v>
      </c>
      <c r="G86" s="6">
        <f t="shared" si="5"/>
        <v>42916.666666666664</v>
      </c>
      <c r="H86">
        <v>6.7</v>
      </c>
      <c r="I86">
        <v>9.4299999999999995E-2</v>
      </c>
      <c r="J86" s="6">
        <f t="shared" si="6"/>
        <v>153731.34328358207</v>
      </c>
      <c r="K86" s="7">
        <f t="shared" si="7"/>
        <v>0.88546760254574508</v>
      </c>
      <c r="L86" s="8" t="str">
        <f t="shared" si="8"/>
        <v xml:space="preserve"> </v>
      </c>
      <c r="M86" s="7" t="str">
        <f t="shared" si="9"/>
        <v xml:space="preserve"> </v>
      </c>
      <c r="N86" s="7"/>
    </row>
    <row r="87" spans="1:14" x14ac:dyDescent="0.2">
      <c r="A87">
        <v>1</v>
      </c>
      <c r="B87">
        <v>1276000</v>
      </c>
      <c r="C87" s="1">
        <v>37008</v>
      </c>
      <c r="D87">
        <v>7</v>
      </c>
      <c r="E87">
        <v>19269</v>
      </c>
      <c r="F87">
        <v>20</v>
      </c>
      <c r="G87" s="6">
        <f t="shared" si="5"/>
        <v>63800</v>
      </c>
      <c r="H87">
        <v>6.88</v>
      </c>
      <c r="I87">
        <v>8.4400000000000003E-2</v>
      </c>
      <c r="J87" s="6">
        <f t="shared" si="6"/>
        <v>185465.11627906977</v>
      </c>
      <c r="K87" s="7">
        <f t="shared" si="7"/>
        <v>0.80208762035337322</v>
      </c>
      <c r="L87" s="8" t="str">
        <f t="shared" si="8"/>
        <v xml:space="preserve"> </v>
      </c>
      <c r="M87" s="7" t="str">
        <f t="shared" si="9"/>
        <v xml:space="preserve"> </v>
      </c>
      <c r="N87" s="7"/>
    </row>
    <row r="88" spans="1:14" x14ac:dyDescent="0.2">
      <c r="A88">
        <v>2</v>
      </c>
      <c r="B88">
        <v>335000</v>
      </c>
      <c r="C88" s="1">
        <v>37008</v>
      </c>
      <c r="D88">
        <v>74</v>
      </c>
      <c r="E88">
        <v>6012</v>
      </c>
      <c r="F88">
        <v>9</v>
      </c>
      <c r="G88" s="6">
        <f t="shared" si="5"/>
        <v>37222.222222222219</v>
      </c>
      <c r="H88">
        <v>5.91</v>
      </c>
      <c r="I88">
        <v>0.1045</v>
      </c>
      <c r="J88" s="6">
        <f t="shared" si="6"/>
        <v>56683.587140439929</v>
      </c>
      <c r="K88" s="7">
        <f t="shared" si="7"/>
        <v>0.78570064233255621</v>
      </c>
      <c r="L88" s="8" t="str">
        <f t="shared" si="8"/>
        <v xml:space="preserve"> </v>
      </c>
      <c r="M88" s="7" t="str">
        <f t="shared" si="9"/>
        <v xml:space="preserve"> </v>
      </c>
      <c r="N88" s="7"/>
    </row>
    <row r="89" spans="1:14" x14ac:dyDescent="0.2">
      <c r="A89">
        <v>7</v>
      </c>
      <c r="B89">
        <v>650000</v>
      </c>
      <c r="C89" s="1">
        <v>37008</v>
      </c>
      <c r="D89">
        <v>38</v>
      </c>
      <c r="E89">
        <v>9632</v>
      </c>
      <c r="F89">
        <v>16</v>
      </c>
      <c r="G89" s="6">
        <f t="shared" si="5"/>
        <v>40625</v>
      </c>
      <c r="H89">
        <v>6.16</v>
      </c>
      <c r="I89">
        <v>0.10009999999999999</v>
      </c>
      <c r="J89" s="6">
        <f t="shared" si="6"/>
        <v>105519.48051948052</v>
      </c>
      <c r="K89" s="7">
        <f t="shared" si="7"/>
        <v>0.91292463074024532</v>
      </c>
      <c r="L89" s="8" t="str">
        <f t="shared" si="8"/>
        <v xml:space="preserve"> </v>
      </c>
      <c r="M89" s="7" t="str">
        <f t="shared" si="9"/>
        <v xml:space="preserve"> </v>
      </c>
      <c r="N89" s="7"/>
    </row>
    <row r="90" spans="1:14" x14ac:dyDescent="0.2">
      <c r="A90">
        <v>2</v>
      </c>
      <c r="B90">
        <v>3450000</v>
      </c>
      <c r="C90" s="1">
        <v>37008</v>
      </c>
      <c r="D90">
        <v>41</v>
      </c>
      <c r="E90">
        <v>24138</v>
      </c>
      <c r="F90">
        <v>17</v>
      </c>
      <c r="G90" s="6">
        <f t="shared" si="5"/>
        <v>202941.17647058822</v>
      </c>
      <c r="H90">
        <v>11.11</v>
      </c>
      <c r="I90">
        <v>5.9299999999999999E-2</v>
      </c>
      <c r="J90" s="6">
        <f t="shared" si="6"/>
        <v>310531.05310531054</v>
      </c>
      <c r="K90" s="7">
        <f t="shared" si="7"/>
        <v>1.0720684298109155</v>
      </c>
      <c r="L90" s="8">
        <f t="shared" si="8"/>
        <v>0.58714285714285697</v>
      </c>
      <c r="M90" s="7">
        <f t="shared" si="9"/>
        <v>11.11</v>
      </c>
      <c r="N90" s="7"/>
    </row>
    <row r="91" spans="1:14" x14ac:dyDescent="0.2">
      <c r="A91">
        <v>4</v>
      </c>
      <c r="B91">
        <v>710000</v>
      </c>
      <c r="C91" s="1">
        <v>37011</v>
      </c>
      <c r="D91">
        <v>38</v>
      </c>
      <c r="E91">
        <v>6341</v>
      </c>
      <c r="F91">
        <v>10</v>
      </c>
      <c r="G91" s="6">
        <f t="shared" si="5"/>
        <v>71000</v>
      </c>
      <c r="H91">
        <v>9.43</v>
      </c>
      <c r="I91">
        <v>7.8E-2</v>
      </c>
      <c r="J91" s="6">
        <f t="shared" si="6"/>
        <v>75291.622481442202</v>
      </c>
      <c r="K91" s="7">
        <f t="shared" si="7"/>
        <v>0.98948144984285069</v>
      </c>
      <c r="L91" s="8">
        <f t="shared" si="8"/>
        <v>0.3471428571428572</v>
      </c>
      <c r="M91" s="7">
        <f t="shared" si="9"/>
        <v>9.43</v>
      </c>
      <c r="N91" s="7"/>
    </row>
    <row r="92" spans="1:14" x14ac:dyDescent="0.2">
      <c r="A92">
        <v>4</v>
      </c>
      <c r="B92">
        <v>1460000</v>
      </c>
      <c r="C92" s="1">
        <v>37011</v>
      </c>
      <c r="D92">
        <v>38</v>
      </c>
      <c r="E92">
        <v>11700</v>
      </c>
      <c r="F92">
        <v>13</v>
      </c>
      <c r="G92" s="6">
        <f t="shared" si="5"/>
        <v>112307.69230769231</v>
      </c>
      <c r="H92">
        <v>8.9499999999999993</v>
      </c>
      <c r="I92">
        <v>8.6699999999999999E-2</v>
      </c>
      <c r="J92" s="6">
        <f t="shared" si="6"/>
        <v>163128.49162011174</v>
      </c>
      <c r="K92" s="7">
        <f t="shared" si="7"/>
        <v>1.1618838434480894</v>
      </c>
      <c r="L92" s="8">
        <f t="shared" si="8"/>
        <v>0.27857142857142847</v>
      </c>
      <c r="M92" s="7">
        <f t="shared" si="9"/>
        <v>8.9499999999999993</v>
      </c>
      <c r="N92" s="7"/>
    </row>
    <row r="93" spans="1:14" x14ac:dyDescent="0.2">
      <c r="A93">
        <v>1</v>
      </c>
      <c r="B93">
        <v>860000</v>
      </c>
      <c r="C93" s="1">
        <v>37012</v>
      </c>
      <c r="D93">
        <v>63</v>
      </c>
      <c r="E93">
        <v>7025</v>
      </c>
      <c r="F93">
        <v>6</v>
      </c>
      <c r="G93" s="6">
        <f t="shared" si="5"/>
        <v>143333.33333333334</v>
      </c>
      <c r="H93">
        <v>10.02</v>
      </c>
      <c r="I93">
        <v>6.7900000000000002E-2</v>
      </c>
      <c r="J93" s="6">
        <f t="shared" si="6"/>
        <v>85828.343313373261</v>
      </c>
      <c r="K93" s="7">
        <f t="shared" si="7"/>
        <v>1.0181298139190185</v>
      </c>
      <c r="L93" s="8">
        <f t="shared" si="8"/>
        <v>0.43142857142857127</v>
      </c>
      <c r="M93" s="7">
        <f t="shared" si="9"/>
        <v>10.02</v>
      </c>
      <c r="N93" s="7"/>
    </row>
    <row r="94" spans="1:14" x14ac:dyDescent="0.2">
      <c r="A94">
        <v>6</v>
      </c>
      <c r="B94">
        <v>395000</v>
      </c>
      <c r="C94" s="1">
        <v>37012</v>
      </c>
      <c r="D94">
        <v>47</v>
      </c>
      <c r="E94">
        <v>6030</v>
      </c>
      <c r="F94">
        <v>15</v>
      </c>
      <c r="G94" s="6">
        <f t="shared" si="5"/>
        <v>26333.333333333332</v>
      </c>
      <c r="H94">
        <v>5.5</v>
      </c>
      <c r="I94">
        <v>9.7900000000000001E-2</v>
      </c>
      <c r="J94" s="6">
        <f t="shared" si="6"/>
        <v>71818.181818181823</v>
      </c>
      <c r="K94" s="7">
        <f t="shared" si="7"/>
        <v>0.99251218654203743</v>
      </c>
      <c r="L94" s="8" t="str">
        <f t="shared" si="8"/>
        <v xml:space="preserve"> </v>
      </c>
      <c r="M94" s="7" t="str">
        <f t="shared" si="9"/>
        <v xml:space="preserve"> </v>
      </c>
      <c r="N94" s="7"/>
    </row>
    <row r="95" spans="1:14" x14ac:dyDescent="0.2">
      <c r="A95">
        <v>1</v>
      </c>
      <c r="B95">
        <v>925000</v>
      </c>
      <c r="C95" s="1">
        <v>37012</v>
      </c>
      <c r="D95">
        <v>73</v>
      </c>
      <c r="E95">
        <v>26736</v>
      </c>
      <c r="F95">
        <v>45</v>
      </c>
      <c r="G95" s="6">
        <f t="shared" si="5"/>
        <v>20555.555555555555</v>
      </c>
      <c r="H95">
        <v>4.01</v>
      </c>
      <c r="I95">
        <v>0.1183</v>
      </c>
      <c r="J95" s="6">
        <f t="shared" si="6"/>
        <v>230673.31670822945</v>
      </c>
      <c r="K95" s="7">
        <f t="shared" si="7"/>
        <v>0.71898475435190212</v>
      </c>
      <c r="L95" s="8" t="str">
        <f t="shared" si="8"/>
        <v xml:space="preserve"> </v>
      </c>
      <c r="M95" s="7" t="str">
        <f t="shared" si="9"/>
        <v xml:space="preserve"> </v>
      </c>
      <c r="N95" s="7"/>
    </row>
    <row r="96" spans="1:14" x14ac:dyDescent="0.2">
      <c r="A96">
        <v>2</v>
      </c>
      <c r="B96">
        <v>455000</v>
      </c>
      <c r="C96" s="1">
        <v>37012</v>
      </c>
      <c r="D96">
        <v>29</v>
      </c>
      <c r="E96">
        <v>8568</v>
      </c>
      <c r="F96">
        <v>10</v>
      </c>
      <c r="G96" s="6">
        <f t="shared" si="5"/>
        <v>45500</v>
      </c>
      <c r="H96">
        <v>6.89</v>
      </c>
      <c r="I96">
        <v>9.5699999999999993E-2</v>
      </c>
      <c r="J96" s="6">
        <f t="shared" si="6"/>
        <v>66037.735849056611</v>
      </c>
      <c r="K96" s="7">
        <f t="shared" si="7"/>
        <v>0.64229045916060346</v>
      </c>
      <c r="L96" s="8" t="str">
        <f t="shared" si="8"/>
        <v xml:space="preserve"> </v>
      </c>
      <c r="M96" s="7" t="str">
        <f t="shared" si="9"/>
        <v xml:space="preserve"> </v>
      </c>
      <c r="N96" s="7"/>
    </row>
    <row r="97" spans="1:14" x14ac:dyDescent="0.2">
      <c r="A97">
        <v>6</v>
      </c>
      <c r="B97">
        <v>420000</v>
      </c>
      <c r="C97" s="1">
        <v>37012</v>
      </c>
      <c r="D97">
        <v>38</v>
      </c>
      <c r="E97">
        <v>6804</v>
      </c>
      <c r="F97">
        <v>8</v>
      </c>
      <c r="G97" s="6">
        <f t="shared" si="5"/>
        <v>52500</v>
      </c>
      <c r="H97">
        <v>6.93</v>
      </c>
      <c r="I97">
        <v>8.8700000000000001E-2</v>
      </c>
      <c r="J97" s="6">
        <f t="shared" si="6"/>
        <v>60606.060606060608</v>
      </c>
      <c r="K97" s="7">
        <f t="shared" si="7"/>
        <v>0.74228469290197685</v>
      </c>
      <c r="L97" s="8" t="str">
        <f t="shared" si="8"/>
        <v xml:space="preserve"> </v>
      </c>
      <c r="M97" s="7" t="str">
        <f t="shared" si="9"/>
        <v xml:space="preserve"> </v>
      </c>
      <c r="N97" s="7"/>
    </row>
    <row r="98" spans="1:14" x14ac:dyDescent="0.2">
      <c r="A98">
        <v>5</v>
      </c>
      <c r="B98">
        <v>335000</v>
      </c>
      <c r="C98" s="1">
        <v>37012</v>
      </c>
      <c r="D98">
        <v>37</v>
      </c>
      <c r="E98">
        <v>4528</v>
      </c>
      <c r="F98">
        <v>5</v>
      </c>
      <c r="G98" s="6">
        <f t="shared" si="5"/>
        <v>67000</v>
      </c>
      <c r="H98">
        <v>8.15</v>
      </c>
      <c r="I98">
        <v>8.9200000000000002E-2</v>
      </c>
      <c r="J98" s="6">
        <f t="shared" si="6"/>
        <v>41104.294478527605</v>
      </c>
      <c r="K98" s="7">
        <f t="shared" si="7"/>
        <v>0.75648362924263113</v>
      </c>
      <c r="L98" s="8">
        <f t="shared" si="8"/>
        <v>0.16428571428571437</v>
      </c>
      <c r="M98" s="7">
        <f t="shared" si="9"/>
        <v>8.15</v>
      </c>
      <c r="N98" s="7"/>
    </row>
    <row r="99" spans="1:14" x14ac:dyDescent="0.2">
      <c r="A99">
        <v>5</v>
      </c>
      <c r="B99">
        <v>1050000</v>
      </c>
      <c r="C99" s="1">
        <v>37012</v>
      </c>
      <c r="D99">
        <v>13</v>
      </c>
      <c r="E99">
        <v>12700</v>
      </c>
      <c r="F99">
        <v>14</v>
      </c>
      <c r="G99" s="6">
        <f t="shared" si="5"/>
        <v>75000</v>
      </c>
      <c r="H99">
        <v>8</v>
      </c>
      <c r="I99">
        <v>7.6100000000000001E-2</v>
      </c>
      <c r="J99" s="6">
        <f t="shared" si="6"/>
        <v>131250</v>
      </c>
      <c r="K99" s="7">
        <f t="shared" si="7"/>
        <v>0.86122047244094491</v>
      </c>
      <c r="L99" s="8">
        <f t="shared" si="8"/>
        <v>0.14285714285714279</v>
      </c>
      <c r="M99" s="7">
        <f t="shared" si="9"/>
        <v>8</v>
      </c>
      <c r="N99" s="7"/>
    </row>
    <row r="100" spans="1:14" x14ac:dyDescent="0.2">
      <c r="A100">
        <v>2</v>
      </c>
      <c r="B100">
        <v>1172088</v>
      </c>
      <c r="C100" s="1">
        <v>37012</v>
      </c>
      <c r="D100">
        <v>20</v>
      </c>
      <c r="E100">
        <v>13074</v>
      </c>
      <c r="F100">
        <v>10</v>
      </c>
      <c r="G100" s="6">
        <f t="shared" si="5"/>
        <v>117208.8</v>
      </c>
      <c r="H100">
        <v>8.34</v>
      </c>
      <c r="I100">
        <v>7.6499999999999999E-2</v>
      </c>
      <c r="J100" s="6">
        <f t="shared" si="6"/>
        <v>140538.12949640289</v>
      </c>
      <c r="K100" s="7">
        <f t="shared" si="7"/>
        <v>0.89578635393658468</v>
      </c>
      <c r="L100" s="8">
        <f t="shared" si="8"/>
        <v>0.1914285714285715</v>
      </c>
      <c r="M100" s="7">
        <f t="shared" si="9"/>
        <v>8.34</v>
      </c>
      <c r="N100" s="7"/>
    </row>
    <row r="101" spans="1:14" x14ac:dyDescent="0.2">
      <c r="A101">
        <v>6</v>
      </c>
      <c r="B101">
        <v>357500</v>
      </c>
      <c r="C101" s="1">
        <v>37013</v>
      </c>
      <c r="D101">
        <v>53</v>
      </c>
      <c r="E101">
        <v>6140</v>
      </c>
      <c r="F101">
        <v>10</v>
      </c>
      <c r="G101" s="6">
        <f t="shared" si="5"/>
        <v>35750</v>
      </c>
      <c r="H101">
        <v>6.47</v>
      </c>
      <c r="I101">
        <v>0.09</v>
      </c>
      <c r="J101" s="6">
        <f t="shared" si="6"/>
        <v>55255.023183925812</v>
      </c>
      <c r="K101" s="7">
        <f t="shared" si="7"/>
        <v>0.74993245363634387</v>
      </c>
      <c r="L101" s="8" t="str">
        <f t="shared" si="8"/>
        <v xml:space="preserve"> </v>
      </c>
      <c r="M101" s="7" t="str">
        <f t="shared" si="9"/>
        <v xml:space="preserve"> </v>
      </c>
      <c r="N101" s="7"/>
    </row>
    <row r="102" spans="1:14" x14ac:dyDescent="0.2">
      <c r="A102">
        <v>1</v>
      </c>
      <c r="B102">
        <v>825000</v>
      </c>
      <c r="C102" s="1">
        <v>37013</v>
      </c>
      <c r="D102">
        <v>74</v>
      </c>
      <c r="E102">
        <v>7920</v>
      </c>
      <c r="F102">
        <v>12</v>
      </c>
      <c r="G102" s="6">
        <f t="shared" si="5"/>
        <v>68750</v>
      </c>
      <c r="H102">
        <v>8.1999999999999993</v>
      </c>
      <c r="I102">
        <v>8.7999999999999995E-2</v>
      </c>
      <c r="J102" s="6">
        <f t="shared" si="6"/>
        <v>100609.75609756098</v>
      </c>
      <c r="K102" s="7">
        <f t="shared" si="7"/>
        <v>1.0586043360433603</v>
      </c>
      <c r="L102" s="8">
        <f t="shared" si="8"/>
        <v>0.17142857142857126</v>
      </c>
      <c r="M102" s="7">
        <f t="shared" si="9"/>
        <v>8.1999999999999993</v>
      </c>
      <c r="N102" s="7"/>
    </row>
    <row r="103" spans="1:14" x14ac:dyDescent="0.2">
      <c r="A103">
        <v>2</v>
      </c>
      <c r="B103">
        <v>1271500</v>
      </c>
      <c r="C103" s="1">
        <v>37013</v>
      </c>
      <c r="D103">
        <v>41</v>
      </c>
      <c r="E103">
        <v>8152</v>
      </c>
      <c r="F103">
        <v>9</v>
      </c>
      <c r="G103" s="6">
        <f t="shared" si="5"/>
        <v>141277.77777777778</v>
      </c>
      <c r="H103">
        <v>11.92</v>
      </c>
      <c r="I103">
        <v>5.7799999999999997E-2</v>
      </c>
      <c r="J103" s="6">
        <f t="shared" si="6"/>
        <v>106669.46308724832</v>
      </c>
      <c r="K103" s="7">
        <f t="shared" si="7"/>
        <v>1.0904222183436409</v>
      </c>
      <c r="L103" s="8">
        <f t="shared" si="8"/>
        <v>0.70285714285714285</v>
      </c>
      <c r="M103" s="7">
        <f t="shared" si="9"/>
        <v>11.92</v>
      </c>
      <c r="N103" s="7"/>
    </row>
    <row r="104" spans="1:14" x14ac:dyDescent="0.2">
      <c r="A104">
        <v>2</v>
      </c>
      <c r="B104">
        <v>410000</v>
      </c>
      <c r="C104" s="1">
        <v>37013</v>
      </c>
      <c r="D104">
        <v>44</v>
      </c>
      <c r="E104">
        <v>5364</v>
      </c>
      <c r="F104">
        <v>6</v>
      </c>
      <c r="G104" s="6">
        <f t="shared" si="5"/>
        <v>68333.333333333328</v>
      </c>
      <c r="H104">
        <v>8.7200000000000006</v>
      </c>
      <c r="I104">
        <v>7.17E-2</v>
      </c>
      <c r="J104" s="6">
        <f t="shared" si="6"/>
        <v>47018.348623853206</v>
      </c>
      <c r="K104" s="7">
        <f t="shared" si="7"/>
        <v>0.73046154337330982</v>
      </c>
      <c r="L104" s="8">
        <f t="shared" si="8"/>
        <v>0.24571428571428577</v>
      </c>
      <c r="M104" s="7">
        <f t="shared" si="9"/>
        <v>8.7200000000000006</v>
      </c>
      <c r="N104" s="7"/>
    </row>
    <row r="105" spans="1:14" x14ac:dyDescent="0.2">
      <c r="A105">
        <v>1</v>
      </c>
      <c r="B105">
        <v>1510000</v>
      </c>
      <c r="C105" s="1">
        <v>37013</v>
      </c>
      <c r="D105">
        <v>41</v>
      </c>
      <c r="E105">
        <v>15083</v>
      </c>
      <c r="F105">
        <v>20</v>
      </c>
      <c r="G105" s="6">
        <f t="shared" si="5"/>
        <v>75500</v>
      </c>
      <c r="H105">
        <v>8.74</v>
      </c>
      <c r="I105">
        <v>7.7799999999999994E-2</v>
      </c>
      <c r="J105" s="6">
        <f t="shared" si="6"/>
        <v>172768.87871853547</v>
      </c>
      <c r="K105" s="7">
        <f t="shared" si="7"/>
        <v>0.95454528673857697</v>
      </c>
      <c r="L105" s="8">
        <f t="shared" si="8"/>
        <v>0.24857142857142867</v>
      </c>
      <c r="M105" s="7">
        <f t="shared" si="9"/>
        <v>8.74</v>
      </c>
      <c r="N105" s="7"/>
    </row>
    <row r="106" spans="1:14" x14ac:dyDescent="0.2">
      <c r="A106">
        <v>6</v>
      </c>
      <c r="B106">
        <v>357500</v>
      </c>
      <c r="C106" s="1">
        <v>37013</v>
      </c>
      <c r="D106">
        <v>54</v>
      </c>
      <c r="E106">
        <v>6119</v>
      </c>
      <c r="F106">
        <v>10</v>
      </c>
      <c r="G106" s="6">
        <f t="shared" si="5"/>
        <v>35750</v>
      </c>
      <c r="H106">
        <v>6.64</v>
      </c>
      <c r="I106">
        <v>8.5800000000000001E-2</v>
      </c>
      <c r="J106" s="6">
        <f t="shared" si="6"/>
        <v>53840.361445783135</v>
      </c>
      <c r="K106" s="7">
        <f t="shared" si="7"/>
        <v>0.73324020054724537</v>
      </c>
      <c r="L106" s="8" t="str">
        <f t="shared" si="8"/>
        <v xml:space="preserve"> </v>
      </c>
      <c r="M106" s="7" t="str">
        <f t="shared" si="9"/>
        <v xml:space="preserve"> </v>
      </c>
      <c r="N106" s="7"/>
    </row>
    <row r="107" spans="1:14" x14ac:dyDescent="0.2">
      <c r="A107">
        <v>1</v>
      </c>
      <c r="B107">
        <v>685000</v>
      </c>
      <c r="C107" s="1">
        <v>37013</v>
      </c>
      <c r="D107">
        <v>34</v>
      </c>
      <c r="E107">
        <v>10630</v>
      </c>
      <c r="F107">
        <v>20</v>
      </c>
      <c r="G107" s="6">
        <f t="shared" si="5"/>
        <v>34250</v>
      </c>
      <c r="H107">
        <v>5.29</v>
      </c>
      <c r="I107">
        <v>0.10920000000000001</v>
      </c>
      <c r="J107" s="6">
        <f t="shared" si="6"/>
        <v>129489.60302457467</v>
      </c>
      <c r="K107" s="7">
        <f t="shared" si="7"/>
        <v>1.0151270227702625</v>
      </c>
      <c r="L107" s="8" t="str">
        <f t="shared" si="8"/>
        <v xml:space="preserve"> </v>
      </c>
      <c r="M107" s="7" t="str">
        <f t="shared" si="9"/>
        <v xml:space="preserve"> </v>
      </c>
      <c r="N107" s="7"/>
    </row>
    <row r="108" spans="1:14" x14ac:dyDescent="0.2">
      <c r="A108">
        <v>5</v>
      </c>
      <c r="B108">
        <v>550000</v>
      </c>
      <c r="C108" s="1">
        <v>37013</v>
      </c>
      <c r="D108">
        <v>12</v>
      </c>
      <c r="E108">
        <v>10206</v>
      </c>
      <c r="F108">
        <v>10</v>
      </c>
      <c r="G108" s="6">
        <f t="shared" si="5"/>
        <v>55000</v>
      </c>
      <c r="H108">
        <v>6.5</v>
      </c>
      <c r="I108">
        <v>9.7000000000000003E-2</v>
      </c>
      <c r="J108" s="6">
        <f t="shared" si="6"/>
        <v>84615.38461538461</v>
      </c>
      <c r="K108" s="7">
        <f t="shared" si="7"/>
        <v>0.69089575262414771</v>
      </c>
      <c r="L108" s="8" t="str">
        <f t="shared" si="8"/>
        <v xml:space="preserve"> </v>
      </c>
      <c r="M108" s="7" t="str">
        <f t="shared" si="9"/>
        <v xml:space="preserve"> </v>
      </c>
      <c r="N108" s="7"/>
    </row>
    <row r="109" spans="1:14" x14ac:dyDescent="0.2">
      <c r="A109">
        <v>3</v>
      </c>
      <c r="B109">
        <v>725000</v>
      </c>
      <c r="C109" s="1">
        <v>37014</v>
      </c>
      <c r="D109">
        <v>39</v>
      </c>
      <c r="E109">
        <v>11150</v>
      </c>
      <c r="F109">
        <v>14</v>
      </c>
      <c r="G109" s="6">
        <f t="shared" si="5"/>
        <v>51785.714285714283</v>
      </c>
      <c r="H109">
        <v>7.97</v>
      </c>
      <c r="I109">
        <v>7.7499999999999999E-2</v>
      </c>
      <c r="J109" s="6">
        <f t="shared" si="6"/>
        <v>90966.122961104149</v>
      </c>
      <c r="K109" s="7">
        <f t="shared" si="7"/>
        <v>0.67986638984382763</v>
      </c>
      <c r="L109" s="8">
        <f t="shared" si="8"/>
        <v>0.13857142857142857</v>
      </c>
      <c r="M109" s="7">
        <f t="shared" si="9"/>
        <v>7.97</v>
      </c>
      <c r="N109" s="7"/>
    </row>
    <row r="110" spans="1:14" x14ac:dyDescent="0.2">
      <c r="A110">
        <v>1</v>
      </c>
      <c r="B110">
        <v>315000</v>
      </c>
      <c r="C110" s="1">
        <v>37014</v>
      </c>
      <c r="D110">
        <v>13</v>
      </c>
      <c r="E110">
        <v>3800</v>
      </c>
      <c r="F110">
        <v>5</v>
      </c>
      <c r="G110" s="6">
        <f t="shared" si="5"/>
        <v>63000</v>
      </c>
      <c r="H110">
        <v>8.91</v>
      </c>
      <c r="I110">
        <v>6.93E-2</v>
      </c>
      <c r="J110" s="6">
        <f t="shared" si="6"/>
        <v>35353.53535353535</v>
      </c>
      <c r="K110" s="7">
        <f t="shared" si="7"/>
        <v>0.77529682792840682</v>
      </c>
      <c r="L110" s="8">
        <f t="shared" si="8"/>
        <v>0.27285714285714291</v>
      </c>
      <c r="M110" s="7">
        <f t="shared" si="9"/>
        <v>8.91</v>
      </c>
      <c r="N110" s="7"/>
    </row>
    <row r="111" spans="1:14" x14ac:dyDescent="0.2">
      <c r="A111">
        <v>2</v>
      </c>
      <c r="B111">
        <v>605000</v>
      </c>
      <c r="C111" s="1">
        <v>37014</v>
      </c>
      <c r="D111">
        <v>47</v>
      </c>
      <c r="E111">
        <v>4789</v>
      </c>
      <c r="F111">
        <v>6</v>
      </c>
      <c r="G111" s="6">
        <f t="shared" si="5"/>
        <v>100833.33333333333</v>
      </c>
      <c r="H111">
        <v>10.56</v>
      </c>
      <c r="I111">
        <v>6.4899999999999999E-2</v>
      </c>
      <c r="J111" s="6">
        <f t="shared" si="6"/>
        <v>57291.666666666664</v>
      </c>
      <c r="K111" s="7">
        <f t="shared" si="7"/>
        <v>0.99693162571634064</v>
      </c>
      <c r="L111" s="8">
        <f t="shared" si="8"/>
        <v>0.50857142857142867</v>
      </c>
      <c r="M111" s="7">
        <f t="shared" si="9"/>
        <v>10.56</v>
      </c>
      <c r="N111" s="7"/>
    </row>
    <row r="112" spans="1:14" x14ac:dyDescent="0.2">
      <c r="A112">
        <v>2</v>
      </c>
      <c r="B112">
        <v>273000</v>
      </c>
      <c r="C112" s="1">
        <v>37015</v>
      </c>
      <c r="D112">
        <v>48</v>
      </c>
      <c r="E112">
        <v>3722</v>
      </c>
      <c r="F112">
        <v>5</v>
      </c>
      <c r="G112" s="6">
        <f t="shared" si="5"/>
        <v>54600</v>
      </c>
      <c r="H112">
        <v>8.27</v>
      </c>
      <c r="I112">
        <v>8.0399999999999999E-2</v>
      </c>
      <c r="J112" s="6">
        <f t="shared" si="6"/>
        <v>33010.882708585246</v>
      </c>
      <c r="K112" s="7">
        <f t="shared" si="7"/>
        <v>0.73909373787805055</v>
      </c>
      <c r="L112" s="8">
        <f t="shared" si="8"/>
        <v>0.18142857142857127</v>
      </c>
      <c r="M112" s="7">
        <f t="shared" si="9"/>
        <v>8.27</v>
      </c>
      <c r="N112" s="7"/>
    </row>
    <row r="113" spans="1:14" x14ac:dyDescent="0.2">
      <c r="A113">
        <v>3</v>
      </c>
      <c r="B113">
        <v>455000</v>
      </c>
      <c r="C113" s="1">
        <v>37015</v>
      </c>
      <c r="D113">
        <v>38</v>
      </c>
      <c r="E113">
        <v>5329</v>
      </c>
      <c r="F113">
        <v>6</v>
      </c>
      <c r="G113" s="6">
        <f t="shared" si="5"/>
        <v>75833.333333333328</v>
      </c>
      <c r="H113">
        <v>8.4600000000000009</v>
      </c>
      <c r="I113">
        <v>7.5999999999999998E-2</v>
      </c>
      <c r="J113" s="6">
        <f t="shared" si="6"/>
        <v>53782.505910165477</v>
      </c>
      <c r="K113" s="7">
        <f t="shared" si="7"/>
        <v>0.84103499578040719</v>
      </c>
      <c r="L113" s="8">
        <f t="shared" si="8"/>
        <v>0.20857142857142863</v>
      </c>
      <c r="M113" s="7">
        <f t="shared" si="9"/>
        <v>8.4600000000000009</v>
      </c>
      <c r="N113" s="7"/>
    </row>
    <row r="114" spans="1:14" x14ac:dyDescent="0.2">
      <c r="A114">
        <v>1</v>
      </c>
      <c r="B114">
        <v>550000</v>
      </c>
      <c r="C114" s="1">
        <v>37015</v>
      </c>
      <c r="D114">
        <v>63</v>
      </c>
      <c r="E114">
        <v>7625</v>
      </c>
      <c r="F114">
        <v>7</v>
      </c>
      <c r="G114" s="6">
        <f t="shared" si="5"/>
        <v>78571.428571428565</v>
      </c>
      <c r="H114">
        <v>8.18</v>
      </c>
      <c r="I114">
        <v>7.6300000000000007E-2</v>
      </c>
      <c r="J114" s="6">
        <f t="shared" si="6"/>
        <v>67237.163814180938</v>
      </c>
      <c r="K114" s="7">
        <f t="shared" si="7"/>
        <v>0.73483239141181356</v>
      </c>
      <c r="L114" s="8">
        <f t="shared" si="8"/>
        <v>0.16857142857142859</v>
      </c>
      <c r="M114" s="7">
        <f t="shared" si="9"/>
        <v>8.18</v>
      </c>
      <c r="N114" s="7"/>
    </row>
    <row r="115" spans="1:14" x14ac:dyDescent="0.2">
      <c r="A115">
        <v>1</v>
      </c>
      <c r="B115">
        <v>1480000</v>
      </c>
      <c r="C115" s="1">
        <v>37015</v>
      </c>
      <c r="D115">
        <v>46</v>
      </c>
      <c r="E115">
        <v>21108</v>
      </c>
      <c r="F115">
        <v>24</v>
      </c>
      <c r="G115" s="6">
        <f t="shared" si="5"/>
        <v>61666.666666666664</v>
      </c>
      <c r="H115">
        <v>7.53</v>
      </c>
      <c r="I115">
        <v>7.8399999999999997E-2</v>
      </c>
      <c r="J115" s="6">
        <f t="shared" si="6"/>
        <v>196547.14475431608</v>
      </c>
      <c r="K115" s="7">
        <f t="shared" si="7"/>
        <v>0.77595834420723608</v>
      </c>
      <c r="L115" s="8">
        <f t="shared" si="8"/>
        <v>7.5714285714285845E-2</v>
      </c>
      <c r="M115" s="7">
        <f t="shared" si="9"/>
        <v>7.53</v>
      </c>
      <c r="N115" s="7"/>
    </row>
    <row r="116" spans="1:14" x14ac:dyDescent="0.2">
      <c r="A116">
        <v>8</v>
      </c>
      <c r="B116">
        <v>2205000</v>
      </c>
      <c r="C116" s="1">
        <v>37015</v>
      </c>
      <c r="D116">
        <v>28</v>
      </c>
      <c r="E116">
        <v>30300</v>
      </c>
      <c r="F116">
        <v>32</v>
      </c>
      <c r="G116" s="6">
        <f t="shared" si="5"/>
        <v>68906.25</v>
      </c>
      <c r="H116">
        <v>7.59</v>
      </c>
      <c r="I116">
        <v>8.8800000000000004E-2</v>
      </c>
      <c r="J116" s="6">
        <f t="shared" si="6"/>
        <v>290513.83399209485</v>
      </c>
      <c r="K116" s="7">
        <f t="shared" si="7"/>
        <v>0.79899294277253807</v>
      </c>
      <c r="L116" s="8">
        <f t="shared" si="8"/>
        <v>8.4285714285714297E-2</v>
      </c>
      <c r="M116" s="7">
        <f t="shared" si="9"/>
        <v>7.59</v>
      </c>
      <c r="N116" s="7"/>
    </row>
    <row r="117" spans="1:14" x14ac:dyDescent="0.2">
      <c r="A117">
        <v>2</v>
      </c>
      <c r="B117">
        <v>682500</v>
      </c>
      <c r="C117" s="1">
        <v>37015</v>
      </c>
      <c r="D117">
        <v>42</v>
      </c>
      <c r="E117">
        <v>5280</v>
      </c>
      <c r="F117">
        <v>11</v>
      </c>
      <c r="G117" s="6">
        <f t="shared" si="5"/>
        <v>62045.454545454544</v>
      </c>
      <c r="H117">
        <v>8.2200000000000006</v>
      </c>
      <c r="I117">
        <v>7.6700000000000004E-2</v>
      </c>
      <c r="J117" s="6">
        <f t="shared" si="6"/>
        <v>83029.197080291968</v>
      </c>
      <c r="K117" s="7">
        <f t="shared" si="7"/>
        <v>1.3104355599793556</v>
      </c>
      <c r="L117" s="8">
        <f t="shared" si="8"/>
        <v>0.17428571428571438</v>
      </c>
      <c r="M117" s="7">
        <f t="shared" si="9"/>
        <v>8.2200000000000006</v>
      </c>
      <c r="N117" s="7"/>
    </row>
    <row r="118" spans="1:14" x14ac:dyDescent="0.2">
      <c r="A118">
        <v>6</v>
      </c>
      <c r="B118">
        <v>1050000</v>
      </c>
      <c r="C118" s="1">
        <v>37015</v>
      </c>
      <c r="D118">
        <v>15</v>
      </c>
      <c r="E118">
        <v>8025</v>
      </c>
      <c r="F118">
        <v>9</v>
      </c>
      <c r="G118" s="6">
        <f t="shared" si="5"/>
        <v>116666.66666666667</v>
      </c>
      <c r="H118">
        <v>11</v>
      </c>
      <c r="I118">
        <v>7.3200000000000001E-2</v>
      </c>
      <c r="J118" s="6">
        <f t="shared" si="6"/>
        <v>95454.545454545456</v>
      </c>
      <c r="K118" s="7">
        <f t="shared" si="7"/>
        <v>0.99122061738884171</v>
      </c>
      <c r="L118" s="8">
        <f t="shared" si="8"/>
        <v>0.5714285714285714</v>
      </c>
      <c r="M118" s="7">
        <f t="shared" si="9"/>
        <v>11</v>
      </c>
      <c r="N118" s="7"/>
    </row>
    <row r="119" spans="1:14" x14ac:dyDescent="0.2">
      <c r="A119">
        <v>2</v>
      </c>
      <c r="B119">
        <v>903500</v>
      </c>
      <c r="C119" s="1">
        <v>37018</v>
      </c>
      <c r="D119">
        <v>29</v>
      </c>
      <c r="E119">
        <v>8076</v>
      </c>
      <c r="F119">
        <v>9</v>
      </c>
      <c r="G119" s="6">
        <f t="shared" si="5"/>
        <v>100388.88888888889</v>
      </c>
      <c r="H119">
        <v>7.53</v>
      </c>
      <c r="I119">
        <v>8.3699999999999997E-2</v>
      </c>
      <c r="J119" s="6">
        <f t="shared" si="6"/>
        <v>119986.7197875166</v>
      </c>
      <c r="K119" s="7">
        <f t="shared" si="7"/>
        <v>1.2380997171404635</v>
      </c>
      <c r="L119" s="8">
        <f t="shared" si="8"/>
        <v>7.5714285714285845E-2</v>
      </c>
      <c r="M119" s="7">
        <f t="shared" si="9"/>
        <v>7.53</v>
      </c>
      <c r="N119" s="7"/>
    </row>
    <row r="120" spans="1:14" x14ac:dyDescent="0.2">
      <c r="A120">
        <v>5</v>
      </c>
      <c r="B120">
        <v>7725000</v>
      </c>
      <c r="C120" s="1">
        <v>37019</v>
      </c>
      <c r="D120">
        <v>22</v>
      </c>
      <c r="E120">
        <v>71112</v>
      </c>
      <c r="F120">
        <v>104</v>
      </c>
      <c r="G120" s="6">
        <f t="shared" si="5"/>
        <v>74278.846153846156</v>
      </c>
      <c r="H120">
        <v>8.49</v>
      </c>
      <c r="I120">
        <v>7.3499999999999996E-2</v>
      </c>
      <c r="J120" s="6">
        <f t="shared" si="6"/>
        <v>909893.99293286214</v>
      </c>
      <c r="K120" s="7">
        <f t="shared" si="7"/>
        <v>1.0662686946095152</v>
      </c>
      <c r="L120" s="8">
        <f t="shared" si="8"/>
        <v>0.21285714285714286</v>
      </c>
      <c r="M120" s="7">
        <f t="shared" si="9"/>
        <v>8.49</v>
      </c>
      <c r="N120" s="7"/>
    </row>
    <row r="121" spans="1:14" x14ac:dyDescent="0.2">
      <c r="A121">
        <v>1</v>
      </c>
      <c r="B121">
        <v>465000</v>
      </c>
      <c r="C121" s="1">
        <v>37019</v>
      </c>
      <c r="D121">
        <v>52</v>
      </c>
      <c r="E121">
        <v>7480</v>
      </c>
      <c r="F121">
        <v>12</v>
      </c>
      <c r="G121" s="6">
        <f t="shared" si="5"/>
        <v>38750</v>
      </c>
      <c r="H121">
        <v>6.46</v>
      </c>
      <c r="I121">
        <v>9.0700000000000003E-2</v>
      </c>
      <c r="J121" s="6">
        <f t="shared" si="6"/>
        <v>71981.424148606806</v>
      </c>
      <c r="K121" s="7">
        <f t="shared" si="7"/>
        <v>0.80193208721709908</v>
      </c>
      <c r="L121" s="8" t="str">
        <f t="shared" si="8"/>
        <v xml:space="preserve"> </v>
      </c>
      <c r="M121" s="7" t="str">
        <f t="shared" si="9"/>
        <v xml:space="preserve"> </v>
      </c>
      <c r="N121" s="7"/>
    </row>
    <row r="122" spans="1:14" x14ac:dyDescent="0.2">
      <c r="A122">
        <v>2</v>
      </c>
      <c r="B122">
        <v>3625000</v>
      </c>
      <c r="C122" s="1">
        <v>37019</v>
      </c>
      <c r="D122">
        <v>14</v>
      </c>
      <c r="E122">
        <v>30136</v>
      </c>
      <c r="F122">
        <v>32</v>
      </c>
      <c r="G122" s="6">
        <f t="shared" si="5"/>
        <v>113281.25</v>
      </c>
      <c r="H122">
        <v>9.44</v>
      </c>
      <c r="I122">
        <v>8.9399999999999993E-2</v>
      </c>
      <c r="J122" s="6">
        <f t="shared" si="6"/>
        <v>384004.23728813563</v>
      </c>
      <c r="K122" s="7">
        <f t="shared" si="7"/>
        <v>1.0618646504959064</v>
      </c>
      <c r="L122" s="8">
        <f t="shared" si="8"/>
        <v>0.34857142857142853</v>
      </c>
      <c r="M122" s="7">
        <f t="shared" si="9"/>
        <v>9.44</v>
      </c>
      <c r="N122" s="7"/>
    </row>
    <row r="123" spans="1:14" x14ac:dyDescent="0.2">
      <c r="A123">
        <v>2</v>
      </c>
      <c r="B123">
        <v>1040000</v>
      </c>
      <c r="C123" s="1">
        <v>37019</v>
      </c>
      <c r="D123">
        <v>15</v>
      </c>
      <c r="E123">
        <v>12172</v>
      </c>
      <c r="F123">
        <v>14</v>
      </c>
      <c r="G123" s="6">
        <f t="shared" si="5"/>
        <v>74285.71428571429</v>
      </c>
      <c r="H123">
        <v>8</v>
      </c>
      <c r="I123">
        <v>8.2600000000000007E-2</v>
      </c>
      <c r="J123" s="6">
        <f t="shared" si="6"/>
        <v>130000</v>
      </c>
      <c r="K123" s="7">
        <f t="shared" si="7"/>
        <v>0.89002081279439149</v>
      </c>
      <c r="L123" s="8">
        <f t="shared" si="8"/>
        <v>0.14285714285714279</v>
      </c>
      <c r="M123" s="7">
        <f t="shared" si="9"/>
        <v>8</v>
      </c>
      <c r="N123" s="7"/>
    </row>
    <row r="124" spans="1:14" x14ac:dyDescent="0.2">
      <c r="A124">
        <v>3</v>
      </c>
      <c r="B124">
        <v>2700000</v>
      </c>
      <c r="C124" s="1">
        <v>37019</v>
      </c>
      <c r="D124">
        <v>37</v>
      </c>
      <c r="E124">
        <v>34456</v>
      </c>
      <c r="F124">
        <v>45</v>
      </c>
      <c r="G124" s="6">
        <f t="shared" si="5"/>
        <v>60000</v>
      </c>
      <c r="H124">
        <v>7.8</v>
      </c>
      <c r="I124">
        <v>7.8799999999999995E-2</v>
      </c>
      <c r="J124" s="6">
        <f t="shared" si="6"/>
        <v>346153.84615384619</v>
      </c>
      <c r="K124" s="7">
        <f t="shared" si="7"/>
        <v>0.83718811951920857</v>
      </c>
      <c r="L124" s="8">
        <f t="shared" si="8"/>
        <v>0.11428571428571432</v>
      </c>
      <c r="M124" s="7">
        <f t="shared" si="9"/>
        <v>7.8</v>
      </c>
      <c r="N124" s="7"/>
    </row>
    <row r="125" spans="1:14" x14ac:dyDescent="0.2">
      <c r="A125">
        <v>1</v>
      </c>
      <c r="B125">
        <v>250000</v>
      </c>
      <c r="C125" s="1">
        <v>37019</v>
      </c>
      <c r="D125">
        <v>42</v>
      </c>
      <c r="E125">
        <v>4799</v>
      </c>
      <c r="F125">
        <v>6</v>
      </c>
      <c r="G125" s="6">
        <f t="shared" si="5"/>
        <v>41666.666666666664</v>
      </c>
      <c r="H125">
        <v>8.7200000000000006</v>
      </c>
      <c r="I125">
        <v>6.0999999999999999E-2</v>
      </c>
      <c r="J125" s="6">
        <f t="shared" si="6"/>
        <v>28669.724770642199</v>
      </c>
      <c r="K125" s="7">
        <f t="shared" si="7"/>
        <v>0.49784199435025006</v>
      </c>
      <c r="L125" s="8">
        <f t="shared" si="8"/>
        <v>0.24571428571428577</v>
      </c>
      <c r="M125" s="7">
        <f t="shared" si="9"/>
        <v>8.7200000000000006</v>
      </c>
      <c r="N125" s="7"/>
    </row>
    <row r="126" spans="1:14" x14ac:dyDescent="0.2">
      <c r="A126">
        <v>3</v>
      </c>
      <c r="B126">
        <v>3300000</v>
      </c>
      <c r="C126" s="1">
        <v>37019</v>
      </c>
      <c r="D126">
        <v>37</v>
      </c>
      <c r="E126">
        <v>47315</v>
      </c>
      <c r="F126">
        <v>50</v>
      </c>
      <c r="G126" s="6">
        <f t="shared" si="5"/>
        <v>66000</v>
      </c>
      <c r="H126">
        <v>7.95</v>
      </c>
      <c r="I126">
        <v>7.6499999999999999E-2</v>
      </c>
      <c r="J126" s="6">
        <f t="shared" si="6"/>
        <v>415094.33962264151</v>
      </c>
      <c r="K126" s="7">
        <f t="shared" si="7"/>
        <v>0.73108305967565157</v>
      </c>
      <c r="L126" s="8">
        <f t="shared" si="8"/>
        <v>0.13571428571428568</v>
      </c>
      <c r="M126" s="7">
        <f t="shared" si="9"/>
        <v>7.95</v>
      </c>
      <c r="N126" s="7"/>
    </row>
    <row r="127" spans="1:14" x14ac:dyDescent="0.2">
      <c r="A127">
        <v>2</v>
      </c>
      <c r="B127">
        <v>965000</v>
      </c>
      <c r="C127" s="1">
        <v>37019</v>
      </c>
      <c r="D127">
        <v>16</v>
      </c>
      <c r="E127">
        <v>12020</v>
      </c>
      <c r="F127">
        <v>12</v>
      </c>
      <c r="G127" s="6">
        <f t="shared" si="5"/>
        <v>80416.666666666672</v>
      </c>
      <c r="H127">
        <v>7.2</v>
      </c>
      <c r="I127">
        <v>9.74E-2</v>
      </c>
      <c r="J127" s="6">
        <f t="shared" si="6"/>
        <v>134027.77777777778</v>
      </c>
      <c r="K127" s="7">
        <f t="shared" si="7"/>
        <v>0.9291997904726691</v>
      </c>
      <c r="L127" s="8">
        <f t="shared" si="8"/>
        <v>2.8571428571428692E-2</v>
      </c>
      <c r="M127" s="7">
        <f t="shared" si="9"/>
        <v>7.2</v>
      </c>
      <c r="N127" s="7"/>
    </row>
    <row r="128" spans="1:14" x14ac:dyDescent="0.2">
      <c r="A128">
        <v>2</v>
      </c>
      <c r="B128">
        <v>2275000</v>
      </c>
      <c r="C128" s="1">
        <v>37020</v>
      </c>
      <c r="D128">
        <v>37</v>
      </c>
      <c r="E128">
        <v>39111</v>
      </c>
      <c r="F128">
        <v>46</v>
      </c>
      <c r="G128" s="6">
        <f t="shared" si="5"/>
        <v>49456.521739130432</v>
      </c>
      <c r="H128">
        <v>6.37</v>
      </c>
      <c r="I128">
        <v>9.4E-2</v>
      </c>
      <c r="J128" s="6">
        <f t="shared" si="6"/>
        <v>357142.85714285716</v>
      </c>
      <c r="K128" s="7">
        <f t="shared" si="7"/>
        <v>0.76095995402584349</v>
      </c>
      <c r="L128" s="8" t="str">
        <f t="shared" si="8"/>
        <v xml:space="preserve"> </v>
      </c>
      <c r="M128" s="7" t="str">
        <f t="shared" si="9"/>
        <v xml:space="preserve"> </v>
      </c>
      <c r="N128" s="7"/>
    </row>
    <row r="129" spans="1:14" x14ac:dyDescent="0.2">
      <c r="A129">
        <v>6</v>
      </c>
      <c r="B129">
        <v>540000</v>
      </c>
      <c r="C129" s="1">
        <v>37020</v>
      </c>
      <c r="D129">
        <v>78</v>
      </c>
      <c r="E129">
        <v>4026</v>
      </c>
      <c r="F129">
        <v>6</v>
      </c>
      <c r="G129" s="6">
        <f t="shared" si="5"/>
        <v>90000</v>
      </c>
      <c r="H129">
        <v>11.04</v>
      </c>
      <c r="I129">
        <v>6.4600000000000005E-2</v>
      </c>
      <c r="J129" s="6">
        <f t="shared" si="6"/>
        <v>48913.043478260872</v>
      </c>
      <c r="K129" s="7">
        <f t="shared" si="7"/>
        <v>1.0124408734529904</v>
      </c>
      <c r="L129" s="8">
        <f t="shared" si="8"/>
        <v>0.57714285714285696</v>
      </c>
      <c r="M129" s="7">
        <f t="shared" si="9"/>
        <v>11.04</v>
      </c>
      <c r="N129" s="7"/>
    </row>
    <row r="130" spans="1:14" x14ac:dyDescent="0.2">
      <c r="A130">
        <v>4</v>
      </c>
      <c r="B130">
        <v>435000</v>
      </c>
      <c r="C130" s="1">
        <v>37020</v>
      </c>
      <c r="D130">
        <v>17</v>
      </c>
      <c r="E130">
        <v>5880</v>
      </c>
      <c r="F130">
        <v>5</v>
      </c>
      <c r="G130" s="6">
        <f t="shared" si="5"/>
        <v>87000</v>
      </c>
      <c r="H130">
        <v>9.67</v>
      </c>
      <c r="I130">
        <v>7.1599999999999997E-2</v>
      </c>
      <c r="J130" s="6">
        <f t="shared" si="6"/>
        <v>44984.488107549121</v>
      </c>
      <c r="K130" s="7">
        <f t="shared" si="7"/>
        <v>0.6375352622951973</v>
      </c>
      <c r="L130" s="8">
        <f t="shared" si="8"/>
        <v>0.38142857142857145</v>
      </c>
      <c r="M130" s="7">
        <f t="shared" si="9"/>
        <v>9.67</v>
      </c>
      <c r="N130" s="7"/>
    </row>
    <row r="131" spans="1:14" x14ac:dyDescent="0.2">
      <c r="A131">
        <v>6</v>
      </c>
      <c r="B131">
        <v>560000</v>
      </c>
      <c r="C131" s="1">
        <v>37021</v>
      </c>
      <c r="D131">
        <v>39</v>
      </c>
      <c r="E131">
        <v>7008</v>
      </c>
      <c r="F131">
        <v>9</v>
      </c>
      <c r="G131" s="6">
        <f t="shared" si="5"/>
        <v>62222.222222222219</v>
      </c>
      <c r="H131">
        <v>8.5</v>
      </c>
      <c r="I131">
        <v>8.0799999999999997E-2</v>
      </c>
      <c r="J131" s="6">
        <f t="shared" si="6"/>
        <v>65882.352941176476</v>
      </c>
      <c r="K131" s="7">
        <f t="shared" si="7"/>
        <v>0.78341839018712511</v>
      </c>
      <c r="L131" s="8">
        <f t="shared" si="8"/>
        <v>0.21428571428571419</v>
      </c>
      <c r="M131" s="7">
        <f t="shared" si="9"/>
        <v>8.5</v>
      </c>
      <c r="N131" s="7"/>
    </row>
    <row r="132" spans="1:14" x14ac:dyDescent="0.2">
      <c r="A132">
        <v>6</v>
      </c>
      <c r="B132">
        <v>340000</v>
      </c>
      <c r="C132" s="1">
        <v>37022</v>
      </c>
      <c r="D132">
        <v>78</v>
      </c>
      <c r="E132">
        <v>4802</v>
      </c>
      <c r="F132">
        <v>8</v>
      </c>
      <c r="G132" s="6">
        <f t="shared" ref="G132:G195" si="10">B132/F132</f>
        <v>42500</v>
      </c>
      <c r="H132">
        <v>6.37</v>
      </c>
      <c r="I132">
        <v>9.1399999999999995E-2</v>
      </c>
      <c r="J132" s="6">
        <f t="shared" ref="J132:J195" si="11">B132/H132</f>
        <v>53375.196232339091</v>
      </c>
      <c r="K132" s="7">
        <f t="shared" ref="K132:K195" si="12">(J132/E132)/12</f>
        <v>0.9262667678803812</v>
      </c>
      <c r="L132" s="8" t="str">
        <f t="shared" ref="L132:L195" si="13">IF((H132/$N$2)-1&gt;0,(H132/$N$2)-1," ")</f>
        <v xml:space="preserve"> </v>
      </c>
      <c r="M132" s="7" t="str">
        <f t="shared" ref="M132:M195" si="14">IF(H132&gt;$N$2,H132," ")</f>
        <v xml:space="preserve"> </v>
      </c>
      <c r="N132" s="7"/>
    </row>
    <row r="133" spans="1:14" x14ac:dyDescent="0.2">
      <c r="A133">
        <v>1</v>
      </c>
      <c r="B133">
        <v>460000</v>
      </c>
      <c r="C133" s="1">
        <v>37022</v>
      </c>
      <c r="D133">
        <v>74</v>
      </c>
      <c r="E133">
        <v>7098</v>
      </c>
      <c r="F133">
        <v>8</v>
      </c>
      <c r="G133" s="6">
        <f t="shared" si="10"/>
        <v>57500</v>
      </c>
      <c r="H133">
        <v>7.67</v>
      </c>
      <c r="I133">
        <v>7.2499999999999995E-2</v>
      </c>
      <c r="J133" s="6">
        <f t="shared" si="11"/>
        <v>59973.92438070404</v>
      </c>
      <c r="K133" s="7">
        <f t="shared" si="12"/>
        <v>0.70411764324110127</v>
      </c>
      <c r="L133" s="8">
        <f t="shared" si="13"/>
        <v>9.5714285714285641E-2</v>
      </c>
      <c r="M133" s="7">
        <f t="shared" si="14"/>
        <v>7.67</v>
      </c>
      <c r="N133" s="7"/>
    </row>
    <row r="134" spans="1:14" x14ac:dyDescent="0.2">
      <c r="A134">
        <v>1</v>
      </c>
      <c r="B134">
        <v>1075000</v>
      </c>
      <c r="C134" s="1">
        <v>37022</v>
      </c>
      <c r="D134">
        <v>61</v>
      </c>
      <c r="E134">
        <v>6515</v>
      </c>
      <c r="F134">
        <v>8</v>
      </c>
      <c r="G134" s="6">
        <f t="shared" si="10"/>
        <v>134375</v>
      </c>
      <c r="H134">
        <v>10.74</v>
      </c>
      <c r="I134">
        <v>6.8599999999999994E-2</v>
      </c>
      <c r="J134" s="6">
        <f t="shared" si="11"/>
        <v>100093.10986964618</v>
      </c>
      <c r="K134" s="7">
        <f t="shared" si="12"/>
        <v>1.2802904818322614</v>
      </c>
      <c r="L134" s="8">
        <f t="shared" si="13"/>
        <v>0.53428571428571425</v>
      </c>
      <c r="M134" s="7">
        <f t="shared" si="14"/>
        <v>10.74</v>
      </c>
      <c r="N134" s="7"/>
    </row>
    <row r="135" spans="1:14" x14ac:dyDescent="0.2">
      <c r="A135">
        <v>2</v>
      </c>
      <c r="B135">
        <v>250000</v>
      </c>
      <c r="C135" s="1">
        <v>37022</v>
      </c>
      <c r="D135">
        <v>42</v>
      </c>
      <c r="E135">
        <v>4446</v>
      </c>
      <c r="F135">
        <v>6</v>
      </c>
      <c r="G135" s="6">
        <f t="shared" si="10"/>
        <v>41666.666666666664</v>
      </c>
      <c r="H135">
        <v>6.61</v>
      </c>
      <c r="I135">
        <v>8.3599999999999994E-2</v>
      </c>
      <c r="J135" s="6">
        <f t="shared" si="11"/>
        <v>37821.482602117998</v>
      </c>
      <c r="K135" s="7">
        <f t="shared" si="12"/>
        <v>0.7089046821509597</v>
      </c>
      <c r="L135" s="8" t="str">
        <f t="shared" si="13"/>
        <v xml:space="preserve"> </v>
      </c>
      <c r="M135" s="7" t="str">
        <f t="shared" si="14"/>
        <v xml:space="preserve"> </v>
      </c>
      <c r="N135" s="7"/>
    </row>
    <row r="136" spans="1:14" x14ac:dyDescent="0.2">
      <c r="A136">
        <v>1</v>
      </c>
      <c r="B136">
        <v>319500</v>
      </c>
      <c r="C136" s="1">
        <v>37022</v>
      </c>
      <c r="D136">
        <v>79</v>
      </c>
      <c r="E136">
        <v>3834</v>
      </c>
      <c r="F136">
        <v>6</v>
      </c>
      <c r="G136" s="6">
        <f t="shared" si="10"/>
        <v>53250</v>
      </c>
      <c r="H136">
        <v>8.07</v>
      </c>
      <c r="I136">
        <v>8.8300000000000003E-2</v>
      </c>
      <c r="J136" s="6">
        <f t="shared" si="11"/>
        <v>39591.078066914495</v>
      </c>
      <c r="K136" s="7">
        <f t="shared" si="12"/>
        <v>0.8605259534627564</v>
      </c>
      <c r="L136" s="8">
        <f t="shared" si="13"/>
        <v>0.1528571428571428</v>
      </c>
      <c r="M136" s="7">
        <f t="shared" si="14"/>
        <v>8.07</v>
      </c>
      <c r="N136" s="7"/>
    </row>
    <row r="137" spans="1:14" x14ac:dyDescent="0.2">
      <c r="A137">
        <v>1</v>
      </c>
      <c r="B137">
        <v>445000</v>
      </c>
      <c r="C137" s="1">
        <v>37022</v>
      </c>
      <c r="D137">
        <v>37</v>
      </c>
      <c r="E137">
        <v>8697</v>
      </c>
      <c r="F137">
        <v>10</v>
      </c>
      <c r="G137" s="6">
        <f t="shared" si="10"/>
        <v>44500</v>
      </c>
      <c r="H137">
        <v>5.81</v>
      </c>
      <c r="I137">
        <v>0.1026</v>
      </c>
      <c r="J137" s="6">
        <f t="shared" si="11"/>
        <v>76592.082616179003</v>
      </c>
      <c r="K137" s="7">
        <f t="shared" si="12"/>
        <v>0.7338937048807922</v>
      </c>
      <c r="L137" s="8" t="str">
        <f t="shared" si="13"/>
        <v xml:space="preserve"> </v>
      </c>
      <c r="M137" s="7" t="str">
        <f t="shared" si="14"/>
        <v xml:space="preserve"> </v>
      </c>
      <c r="N137" s="7"/>
    </row>
    <row r="138" spans="1:14" x14ac:dyDescent="0.2">
      <c r="A138">
        <v>6</v>
      </c>
      <c r="B138">
        <v>308000</v>
      </c>
      <c r="C138" s="1">
        <v>37025</v>
      </c>
      <c r="D138">
        <v>78</v>
      </c>
      <c r="E138">
        <v>3165</v>
      </c>
      <c r="F138">
        <v>6</v>
      </c>
      <c r="G138" s="6">
        <f t="shared" si="10"/>
        <v>51333.333333333336</v>
      </c>
      <c r="H138">
        <v>6.72</v>
      </c>
      <c r="I138">
        <v>9.5699999999999993E-2</v>
      </c>
      <c r="J138" s="6">
        <f t="shared" si="11"/>
        <v>45833.333333333336</v>
      </c>
      <c r="K138" s="7">
        <f t="shared" si="12"/>
        <v>1.2067754958750221</v>
      </c>
      <c r="L138" s="8" t="str">
        <f t="shared" si="13"/>
        <v xml:space="preserve"> </v>
      </c>
      <c r="M138" s="7" t="str">
        <f t="shared" si="14"/>
        <v xml:space="preserve"> </v>
      </c>
      <c r="N138" s="7"/>
    </row>
    <row r="139" spans="1:14" x14ac:dyDescent="0.2">
      <c r="A139">
        <v>1</v>
      </c>
      <c r="B139">
        <v>380000</v>
      </c>
      <c r="C139" s="1">
        <v>37026</v>
      </c>
      <c r="D139">
        <v>43</v>
      </c>
      <c r="E139">
        <v>6210</v>
      </c>
      <c r="F139">
        <v>8</v>
      </c>
      <c r="G139" s="6">
        <f t="shared" si="10"/>
        <v>47500</v>
      </c>
      <c r="H139">
        <v>7.23</v>
      </c>
      <c r="I139">
        <v>0.1046</v>
      </c>
      <c r="J139" s="6">
        <f t="shared" si="11"/>
        <v>52558.78284923928</v>
      </c>
      <c r="K139" s="7">
        <f t="shared" si="12"/>
        <v>0.70529767645248631</v>
      </c>
      <c r="L139" s="8">
        <f t="shared" si="13"/>
        <v>3.2857142857142918E-2</v>
      </c>
      <c r="M139" s="7">
        <f t="shared" si="14"/>
        <v>7.23</v>
      </c>
      <c r="N139" s="7"/>
    </row>
    <row r="140" spans="1:14" x14ac:dyDescent="0.2">
      <c r="A140">
        <v>7</v>
      </c>
      <c r="B140">
        <v>2600000</v>
      </c>
      <c r="C140" s="1">
        <v>37026</v>
      </c>
      <c r="D140">
        <v>37</v>
      </c>
      <c r="E140">
        <v>23312</v>
      </c>
      <c r="F140">
        <v>23</v>
      </c>
      <c r="G140" s="6">
        <f t="shared" si="10"/>
        <v>113043.47826086957</v>
      </c>
      <c r="H140">
        <v>8.9700000000000006</v>
      </c>
      <c r="I140">
        <v>8.1100000000000005E-2</v>
      </c>
      <c r="J140" s="6">
        <f t="shared" si="11"/>
        <v>289855.07246376807</v>
      </c>
      <c r="K140" s="7">
        <f t="shared" si="12"/>
        <v>1.0361440190451559</v>
      </c>
      <c r="L140" s="8">
        <f t="shared" si="13"/>
        <v>0.28142857142857158</v>
      </c>
      <c r="M140" s="7">
        <f t="shared" si="14"/>
        <v>8.9700000000000006</v>
      </c>
      <c r="N140" s="7"/>
    </row>
    <row r="141" spans="1:14" x14ac:dyDescent="0.2">
      <c r="A141">
        <v>2</v>
      </c>
      <c r="B141">
        <v>1890000</v>
      </c>
      <c r="C141" s="1">
        <v>37026</v>
      </c>
      <c r="D141">
        <v>44</v>
      </c>
      <c r="E141">
        <v>16286</v>
      </c>
      <c r="F141">
        <v>18</v>
      </c>
      <c r="G141" s="6">
        <f t="shared" si="10"/>
        <v>105000</v>
      </c>
      <c r="H141">
        <v>9.41</v>
      </c>
      <c r="I141">
        <v>6.6100000000000006E-2</v>
      </c>
      <c r="J141" s="6">
        <f t="shared" si="11"/>
        <v>200850.1594048884</v>
      </c>
      <c r="K141" s="7">
        <f t="shared" si="12"/>
        <v>1.0277240134926133</v>
      </c>
      <c r="L141" s="8">
        <f t="shared" si="13"/>
        <v>0.34428571428571431</v>
      </c>
      <c r="M141" s="7">
        <f t="shared" si="14"/>
        <v>9.41</v>
      </c>
      <c r="N141" s="7"/>
    </row>
    <row r="142" spans="1:14" x14ac:dyDescent="0.2">
      <c r="A142">
        <v>6</v>
      </c>
      <c r="B142">
        <v>1135000</v>
      </c>
      <c r="C142" s="1">
        <v>37026</v>
      </c>
      <c r="D142">
        <v>37</v>
      </c>
      <c r="E142">
        <v>15178</v>
      </c>
      <c r="F142">
        <v>20</v>
      </c>
      <c r="G142" s="6">
        <f t="shared" si="10"/>
        <v>56750</v>
      </c>
      <c r="H142">
        <v>6.22</v>
      </c>
      <c r="I142">
        <v>0.1145</v>
      </c>
      <c r="J142" s="6">
        <f t="shared" si="11"/>
        <v>182475.88424437301</v>
      </c>
      <c r="K142" s="7">
        <f t="shared" si="12"/>
        <v>1.0018661013988064</v>
      </c>
      <c r="L142" s="8" t="str">
        <f t="shared" si="13"/>
        <v xml:space="preserve"> </v>
      </c>
      <c r="M142" s="7" t="str">
        <f t="shared" si="14"/>
        <v xml:space="preserve"> </v>
      </c>
      <c r="N142" s="7"/>
    </row>
    <row r="143" spans="1:14" x14ac:dyDescent="0.2">
      <c r="A143">
        <v>6</v>
      </c>
      <c r="B143">
        <v>430000</v>
      </c>
      <c r="C143" s="1">
        <v>37026</v>
      </c>
      <c r="D143">
        <v>23</v>
      </c>
      <c r="E143">
        <v>5319</v>
      </c>
      <c r="F143">
        <v>6</v>
      </c>
      <c r="G143" s="6">
        <f t="shared" si="10"/>
        <v>71666.666666666672</v>
      </c>
      <c r="H143">
        <v>6</v>
      </c>
      <c r="I143">
        <v>0.11940000000000001</v>
      </c>
      <c r="J143" s="6">
        <f t="shared" si="11"/>
        <v>71666.666666666672</v>
      </c>
      <c r="K143" s="7">
        <f t="shared" si="12"/>
        <v>1.1228092164358381</v>
      </c>
      <c r="L143" s="8" t="str">
        <f t="shared" si="13"/>
        <v xml:space="preserve"> </v>
      </c>
      <c r="M143" s="7" t="str">
        <f t="shared" si="14"/>
        <v xml:space="preserve"> </v>
      </c>
      <c r="N143" s="7"/>
    </row>
    <row r="144" spans="1:14" x14ac:dyDescent="0.2">
      <c r="A144">
        <v>2</v>
      </c>
      <c r="B144">
        <v>297500</v>
      </c>
      <c r="C144" s="1">
        <v>37026</v>
      </c>
      <c r="D144">
        <v>49</v>
      </c>
      <c r="E144">
        <v>5228</v>
      </c>
      <c r="F144">
        <v>6</v>
      </c>
      <c r="G144" s="6">
        <f t="shared" si="10"/>
        <v>49583.333333333336</v>
      </c>
      <c r="H144">
        <v>6.89</v>
      </c>
      <c r="I144">
        <v>0.1056</v>
      </c>
      <c r="J144" s="6">
        <f t="shared" si="11"/>
        <v>43178.519593613935</v>
      </c>
      <c r="K144" s="7">
        <f t="shared" si="12"/>
        <v>0.68825745335395838</v>
      </c>
      <c r="L144" s="8" t="str">
        <f t="shared" si="13"/>
        <v xml:space="preserve"> </v>
      </c>
      <c r="M144" s="7" t="str">
        <f t="shared" si="14"/>
        <v xml:space="preserve"> </v>
      </c>
      <c r="N144" s="7"/>
    </row>
    <row r="145" spans="1:14" x14ac:dyDescent="0.2">
      <c r="A145">
        <v>6</v>
      </c>
      <c r="B145">
        <v>790000</v>
      </c>
      <c r="C145" s="1">
        <v>37026</v>
      </c>
      <c r="D145">
        <v>15</v>
      </c>
      <c r="E145">
        <v>12859</v>
      </c>
      <c r="F145">
        <v>11</v>
      </c>
      <c r="G145" s="6">
        <f t="shared" si="10"/>
        <v>71818.181818181823</v>
      </c>
      <c r="H145">
        <v>6.3</v>
      </c>
      <c r="I145">
        <v>0.1056</v>
      </c>
      <c r="J145" s="6">
        <f t="shared" si="11"/>
        <v>125396.8253968254</v>
      </c>
      <c r="K145" s="7">
        <f t="shared" si="12"/>
        <v>0.8126398203387083</v>
      </c>
      <c r="L145" s="8" t="str">
        <f t="shared" si="13"/>
        <v xml:space="preserve"> </v>
      </c>
      <c r="M145" s="7" t="str">
        <f t="shared" si="14"/>
        <v xml:space="preserve"> </v>
      </c>
      <c r="N145" s="7"/>
    </row>
    <row r="146" spans="1:14" x14ac:dyDescent="0.2">
      <c r="A146">
        <v>3</v>
      </c>
      <c r="B146">
        <v>740000</v>
      </c>
      <c r="C146" s="1">
        <v>37026</v>
      </c>
      <c r="D146">
        <v>39</v>
      </c>
      <c r="E146">
        <v>9096</v>
      </c>
      <c r="F146">
        <v>8</v>
      </c>
      <c r="G146" s="6">
        <f t="shared" si="10"/>
        <v>92500</v>
      </c>
      <c r="H146">
        <v>8.92</v>
      </c>
      <c r="I146">
        <v>7.22E-2</v>
      </c>
      <c r="J146" s="6">
        <f t="shared" si="11"/>
        <v>82959.641255605384</v>
      </c>
      <c r="K146" s="7">
        <f t="shared" si="12"/>
        <v>0.76003775703244447</v>
      </c>
      <c r="L146" s="8">
        <f t="shared" si="13"/>
        <v>0.27428571428571424</v>
      </c>
      <c r="M146" s="7">
        <f t="shared" si="14"/>
        <v>8.92</v>
      </c>
      <c r="N146" s="7"/>
    </row>
    <row r="147" spans="1:14" x14ac:dyDescent="0.2">
      <c r="A147">
        <v>3</v>
      </c>
      <c r="B147">
        <v>3650000</v>
      </c>
      <c r="C147" s="1">
        <v>37027</v>
      </c>
      <c r="D147">
        <v>37</v>
      </c>
      <c r="E147">
        <v>43366</v>
      </c>
      <c r="F147">
        <v>50</v>
      </c>
      <c r="G147" s="6">
        <f t="shared" si="10"/>
        <v>73000</v>
      </c>
      <c r="H147">
        <v>8.58</v>
      </c>
      <c r="I147">
        <v>7.5700000000000003E-2</v>
      </c>
      <c r="J147" s="6">
        <f t="shared" si="11"/>
        <v>425407.92540792539</v>
      </c>
      <c r="K147" s="7">
        <f t="shared" si="12"/>
        <v>0.81747591317300305</v>
      </c>
      <c r="L147" s="8">
        <f t="shared" si="13"/>
        <v>0.22571428571428576</v>
      </c>
      <c r="M147" s="7">
        <f t="shared" si="14"/>
        <v>8.58</v>
      </c>
      <c r="N147" s="7"/>
    </row>
    <row r="148" spans="1:14" x14ac:dyDescent="0.2">
      <c r="A148">
        <v>4</v>
      </c>
      <c r="B148">
        <v>700000</v>
      </c>
      <c r="C148" s="1">
        <v>37027</v>
      </c>
      <c r="D148">
        <v>40</v>
      </c>
      <c r="E148">
        <v>3252</v>
      </c>
      <c r="F148">
        <v>5</v>
      </c>
      <c r="G148" s="6">
        <f t="shared" si="10"/>
        <v>140000</v>
      </c>
      <c r="H148">
        <v>13.33</v>
      </c>
      <c r="I148">
        <v>6.2100000000000002E-2</v>
      </c>
      <c r="J148" s="6">
        <f t="shared" si="11"/>
        <v>52513.128282070516</v>
      </c>
      <c r="K148" s="7">
        <f t="shared" si="12"/>
        <v>1.3456623688517455</v>
      </c>
      <c r="L148" s="8">
        <f t="shared" si="13"/>
        <v>0.90428571428571436</v>
      </c>
      <c r="M148" s="7">
        <f t="shared" si="14"/>
        <v>13.33</v>
      </c>
      <c r="N148" s="7"/>
    </row>
    <row r="149" spans="1:14" x14ac:dyDescent="0.2">
      <c r="A149">
        <v>1</v>
      </c>
      <c r="B149">
        <v>685000</v>
      </c>
      <c r="C149" s="1">
        <v>37027</v>
      </c>
      <c r="D149">
        <v>40</v>
      </c>
      <c r="E149">
        <v>8735</v>
      </c>
      <c r="F149">
        <v>11</v>
      </c>
      <c r="G149" s="6">
        <f t="shared" si="10"/>
        <v>62272.727272727272</v>
      </c>
      <c r="H149">
        <v>8.57</v>
      </c>
      <c r="I149">
        <v>7.0699999999999999E-2</v>
      </c>
      <c r="J149" s="6">
        <f t="shared" si="11"/>
        <v>79929.988331388566</v>
      </c>
      <c r="K149" s="7">
        <f t="shared" si="12"/>
        <v>0.76254520445896368</v>
      </c>
      <c r="L149" s="8">
        <f t="shared" si="13"/>
        <v>0.22428571428571442</v>
      </c>
      <c r="M149" s="7">
        <f t="shared" si="14"/>
        <v>8.57</v>
      </c>
      <c r="N149" s="7"/>
    </row>
    <row r="150" spans="1:14" x14ac:dyDescent="0.2">
      <c r="A150">
        <v>4</v>
      </c>
      <c r="B150">
        <v>1380000</v>
      </c>
      <c r="C150" s="1">
        <v>37027</v>
      </c>
      <c r="D150">
        <v>48</v>
      </c>
      <c r="E150">
        <v>13056</v>
      </c>
      <c r="F150">
        <v>16</v>
      </c>
      <c r="G150" s="6">
        <f t="shared" si="10"/>
        <v>86250</v>
      </c>
      <c r="H150">
        <v>11.1</v>
      </c>
      <c r="I150">
        <v>6.3799999999999996E-2</v>
      </c>
      <c r="J150" s="6">
        <f t="shared" si="11"/>
        <v>124324.32432432433</v>
      </c>
      <c r="K150" s="7">
        <f t="shared" si="12"/>
        <v>0.79353250309132672</v>
      </c>
      <c r="L150" s="8">
        <f t="shared" si="13"/>
        <v>0.58571428571428563</v>
      </c>
      <c r="M150" s="7">
        <f t="shared" si="14"/>
        <v>11.1</v>
      </c>
      <c r="N150" s="7"/>
    </row>
    <row r="151" spans="1:14" x14ac:dyDescent="0.2">
      <c r="A151">
        <v>2</v>
      </c>
      <c r="B151">
        <v>985000</v>
      </c>
      <c r="C151" s="1">
        <v>37027</v>
      </c>
      <c r="D151">
        <v>37</v>
      </c>
      <c r="E151">
        <v>11970</v>
      </c>
      <c r="F151">
        <v>14</v>
      </c>
      <c r="G151" s="6">
        <f t="shared" si="10"/>
        <v>70357.142857142855</v>
      </c>
      <c r="H151">
        <v>8.3800000000000008</v>
      </c>
      <c r="I151">
        <v>8.1100000000000005E-2</v>
      </c>
      <c r="J151" s="6">
        <f t="shared" si="11"/>
        <v>117541.7661097852</v>
      </c>
      <c r="K151" s="7">
        <f t="shared" si="12"/>
        <v>0.81830803473813141</v>
      </c>
      <c r="L151" s="8">
        <f t="shared" si="13"/>
        <v>0.19714285714285729</v>
      </c>
      <c r="M151" s="7">
        <f t="shared" si="14"/>
        <v>8.3800000000000008</v>
      </c>
      <c r="N151" s="7"/>
    </row>
    <row r="152" spans="1:14" x14ac:dyDescent="0.2">
      <c r="A152">
        <v>1</v>
      </c>
      <c r="B152">
        <v>1420000</v>
      </c>
      <c r="C152" s="1">
        <v>37027</v>
      </c>
      <c r="D152">
        <v>12</v>
      </c>
      <c r="E152">
        <v>17964</v>
      </c>
      <c r="F152">
        <v>21</v>
      </c>
      <c r="G152" s="6">
        <f t="shared" si="10"/>
        <v>67619.047619047618</v>
      </c>
      <c r="H152">
        <v>7.65</v>
      </c>
      <c r="I152">
        <v>8.3599999999999994E-2</v>
      </c>
      <c r="J152" s="6">
        <f t="shared" si="11"/>
        <v>185620.91503267974</v>
      </c>
      <c r="K152" s="7">
        <f t="shared" si="12"/>
        <v>0.86107824460346505</v>
      </c>
      <c r="L152" s="8">
        <f t="shared" si="13"/>
        <v>9.2857142857142971E-2</v>
      </c>
      <c r="M152" s="7">
        <f t="shared" si="14"/>
        <v>7.65</v>
      </c>
      <c r="N152" s="7"/>
    </row>
    <row r="153" spans="1:14" x14ac:dyDescent="0.2">
      <c r="A153">
        <v>1</v>
      </c>
      <c r="B153">
        <v>4992000</v>
      </c>
      <c r="C153" s="1">
        <v>37027</v>
      </c>
      <c r="D153">
        <v>12</v>
      </c>
      <c r="E153">
        <v>36902</v>
      </c>
      <c r="F153">
        <v>38</v>
      </c>
      <c r="G153" s="6">
        <f t="shared" si="10"/>
        <v>131368.42105263157</v>
      </c>
      <c r="H153">
        <v>9.35</v>
      </c>
      <c r="I153">
        <v>6.6699999999999995E-2</v>
      </c>
      <c r="J153" s="6">
        <f t="shared" si="11"/>
        <v>533903.74331550801</v>
      </c>
      <c r="K153" s="7">
        <f t="shared" si="12"/>
        <v>1.2056793292945007</v>
      </c>
      <c r="L153" s="8">
        <f t="shared" si="13"/>
        <v>0.33571428571428563</v>
      </c>
      <c r="M153" s="7">
        <f t="shared" si="14"/>
        <v>9.35</v>
      </c>
      <c r="N153" s="7"/>
    </row>
    <row r="154" spans="1:14" x14ac:dyDescent="0.2">
      <c r="A154">
        <v>6</v>
      </c>
      <c r="B154">
        <v>1725000</v>
      </c>
      <c r="C154" s="1">
        <v>37027</v>
      </c>
      <c r="D154">
        <v>48</v>
      </c>
      <c r="E154">
        <v>5553</v>
      </c>
      <c r="F154">
        <v>10</v>
      </c>
      <c r="G154" s="6">
        <f t="shared" si="10"/>
        <v>172500</v>
      </c>
      <c r="H154">
        <v>11.34</v>
      </c>
      <c r="I154">
        <v>6.6900000000000001E-2</v>
      </c>
      <c r="J154" s="6">
        <f t="shared" si="11"/>
        <v>152116.40211640211</v>
      </c>
      <c r="K154" s="7">
        <f t="shared" si="12"/>
        <v>2.2827961179602934</v>
      </c>
      <c r="L154" s="8">
        <f t="shared" si="13"/>
        <v>0.61999999999999988</v>
      </c>
      <c r="M154" s="7">
        <f t="shared" si="14"/>
        <v>11.34</v>
      </c>
      <c r="N154" s="7"/>
    </row>
    <row r="155" spans="1:14" x14ac:dyDescent="0.2">
      <c r="A155">
        <v>4</v>
      </c>
      <c r="B155">
        <v>1290000</v>
      </c>
      <c r="C155" s="1">
        <v>37028</v>
      </c>
      <c r="D155">
        <v>33</v>
      </c>
      <c r="E155">
        <v>8877</v>
      </c>
      <c r="F155">
        <v>6</v>
      </c>
      <c r="G155" s="6">
        <f t="shared" si="10"/>
        <v>215000</v>
      </c>
      <c r="H155">
        <v>9.09</v>
      </c>
      <c r="I155">
        <v>8.6300000000000002E-2</v>
      </c>
      <c r="J155" s="6">
        <f t="shared" si="11"/>
        <v>141914.19141914192</v>
      </c>
      <c r="K155" s="7">
        <f t="shared" si="12"/>
        <v>1.3322273987002171</v>
      </c>
      <c r="L155" s="8">
        <f t="shared" si="13"/>
        <v>0.29857142857142849</v>
      </c>
      <c r="M155" s="7">
        <f t="shared" si="14"/>
        <v>9.09</v>
      </c>
      <c r="N155" s="7"/>
    </row>
    <row r="156" spans="1:14" x14ac:dyDescent="0.2">
      <c r="A156">
        <v>1</v>
      </c>
      <c r="B156">
        <v>418000</v>
      </c>
      <c r="C156" s="1">
        <v>37028</v>
      </c>
      <c r="D156">
        <v>37</v>
      </c>
      <c r="E156">
        <v>7813</v>
      </c>
      <c r="F156">
        <v>11</v>
      </c>
      <c r="G156" s="6">
        <f t="shared" si="10"/>
        <v>38000</v>
      </c>
      <c r="H156">
        <v>5.44</v>
      </c>
      <c r="I156">
        <v>0.10879999999999999</v>
      </c>
      <c r="J156" s="6">
        <f t="shared" si="11"/>
        <v>76838.235294117636</v>
      </c>
      <c r="K156" s="7">
        <f t="shared" si="12"/>
        <v>0.81955539159219282</v>
      </c>
      <c r="L156" s="8" t="str">
        <f t="shared" si="13"/>
        <v xml:space="preserve"> </v>
      </c>
      <c r="M156" s="7" t="str">
        <f t="shared" si="14"/>
        <v xml:space="preserve"> </v>
      </c>
      <c r="N156" s="7"/>
    </row>
    <row r="157" spans="1:14" x14ac:dyDescent="0.2">
      <c r="A157">
        <v>2</v>
      </c>
      <c r="B157">
        <v>290000</v>
      </c>
      <c r="C157" s="1">
        <v>37028</v>
      </c>
      <c r="D157">
        <v>45</v>
      </c>
      <c r="E157">
        <v>4472</v>
      </c>
      <c r="F157">
        <v>6</v>
      </c>
      <c r="G157" s="6">
        <f t="shared" si="10"/>
        <v>48333.333333333336</v>
      </c>
      <c r="H157">
        <v>6.73</v>
      </c>
      <c r="I157">
        <v>8.2500000000000004E-2</v>
      </c>
      <c r="J157" s="6">
        <f t="shared" si="11"/>
        <v>43090.638930163448</v>
      </c>
      <c r="K157" s="7">
        <f t="shared" si="12"/>
        <v>0.80297105937245539</v>
      </c>
      <c r="L157" s="8" t="str">
        <f t="shared" si="13"/>
        <v xml:space="preserve"> </v>
      </c>
      <c r="M157" s="7" t="str">
        <f t="shared" si="14"/>
        <v xml:space="preserve"> </v>
      </c>
      <c r="N157" s="7"/>
    </row>
    <row r="158" spans="1:14" x14ac:dyDescent="0.2">
      <c r="A158">
        <v>4</v>
      </c>
      <c r="B158">
        <v>637500</v>
      </c>
      <c r="C158" s="1">
        <v>37029</v>
      </c>
      <c r="D158">
        <v>15</v>
      </c>
      <c r="E158">
        <v>12652</v>
      </c>
      <c r="F158">
        <v>9</v>
      </c>
      <c r="G158" s="6">
        <f t="shared" si="10"/>
        <v>70833.333333333328</v>
      </c>
      <c r="H158">
        <v>8</v>
      </c>
      <c r="I158">
        <v>8.7300000000000003E-2</v>
      </c>
      <c r="J158" s="6">
        <f t="shared" si="11"/>
        <v>79687.5</v>
      </c>
      <c r="K158" s="7">
        <f t="shared" si="12"/>
        <v>0.52486760986405312</v>
      </c>
      <c r="L158" s="8">
        <f t="shared" si="13"/>
        <v>0.14285714285714279</v>
      </c>
      <c r="M158" s="7">
        <f t="shared" si="14"/>
        <v>8</v>
      </c>
      <c r="N158" s="7"/>
    </row>
    <row r="159" spans="1:14" x14ac:dyDescent="0.2">
      <c r="A159">
        <v>6</v>
      </c>
      <c r="B159">
        <v>1150000</v>
      </c>
      <c r="C159" s="1">
        <v>37029</v>
      </c>
      <c r="D159">
        <v>14</v>
      </c>
      <c r="E159">
        <v>15632</v>
      </c>
      <c r="F159">
        <v>18</v>
      </c>
      <c r="G159" s="6">
        <f t="shared" si="10"/>
        <v>63888.888888888891</v>
      </c>
      <c r="H159">
        <v>7.37</v>
      </c>
      <c r="I159">
        <v>9.2100000000000001E-2</v>
      </c>
      <c r="J159" s="6">
        <f t="shared" si="11"/>
        <v>156037.99185888737</v>
      </c>
      <c r="K159" s="7">
        <f t="shared" si="12"/>
        <v>0.83182996342378546</v>
      </c>
      <c r="L159" s="8">
        <f t="shared" si="13"/>
        <v>5.2857142857142936E-2</v>
      </c>
      <c r="M159" s="7">
        <f t="shared" si="14"/>
        <v>7.37</v>
      </c>
      <c r="N159" s="7"/>
    </row>
    <row r="160" spans="1:14" x14ac:dyDescent="0.2">
      <c r="A160">
        <v>1</v>
      </c>
      <c r="B160">
        <v>1210000</v>
      </c>
      <c r="C160" s="1">
        <v>37029</v>
      </c>
      <c r="D160">
        <v>11</v>
      </c>
      <c r="E160">
        <v>23052</v>
      </c>
      <c r="F160">
        <v>25</v>
      </c>
      <c r="G160" s="6">
        <f t="shared" si="10"/>
        <v>48400</v>
      </c>
      <c r="H160">
        <v>7.04</v>
      </c>
      <c r="I160">
        <v>8.4699999999999998E-2</v>
      </c>
      <c r="J160" s="6">
        <f t="shared" si="11"/>
        <v>171875</v>
      </c>
      <c r="K160" s="7">
        <f t="shared" si="12"/>
        <v>0.62133075944242</v>
      </c>
      <c r="L160" s="8">
        <f t="shared" si="13"/>
        <v>5.7142857142857828E-3</v>
      </c>
      <c r="M160" s="7">
        <f t="shared" si="14"/>
        <v>7.04</v>
      </c>
      <c r="N160" s="7"/>
    </row>
    <row r="161" spans="1:14" x14ac:dyDescent="0.2">
      <c r="A161">
        <v>5</v>
      </c>
      <c r="B161">
        <v>325000</v>
      </c>
      <c r="C161" s="1">
        <v>37029</v>
      </c>
      <c r="D161">
        <v>40</v>
      </c>
      <c r="E161">
        <v>6087</v>
      </c>
      <c r="F161">
        <v>7</v>
      </c>
      <c r="G161" s="6">
        <f t="shared" si="10"/>
        <v>46428.571428571428</v>
      </c>
      <c r="H161">
        <v>5</v>
      </c>
      <c r="I161">
        <v>0.1235</v>
      </c>
      <c r="J161" s="6">
        <f t="shared" si="11"/>
        <v>65000</v>
      </c>
      <c r="K161" s="7">
        <f t="shared" si="12"/>
        <v>0.88987459613383713</v>
      </c>
      <c r="L161" s="8" t="str">
        <f t="shared" si="13"/>
        <v xml:space="preserve"> </v>
      </c>
      <c r="M161" s="7" t="str">
        <f t="shared" si="14"/>
        <v xml:space="preserve"> </v>
      </c>
      <c r="N161" s="7"/>
    </row>
    <row r="162" spans="1:14" x14ac:dyDescent="0.2">
      <c r="A162">
        <v>4</v>
      </c>
      <c r="B162">
        <v>1325000</v>
      </c>
      <c r="C162" s="1">
        <v>37029</v>
      </c>
      <c r="D162">
        <v>12</v>
      </c>
      <c r="E162">
        <v>11745</v>
      </c>
      <c r="F162">
        <v>8</v>
      </c>
      <c r="G162" s="6">
        <f t="shared" si="10"/>
        <v>165625</v>
      </c>
      <c r="H162">
        <v>10.47</v>
      </c>
      <c r="I162">
        <v>7.5600000000000001E-2</v>
      </c>
      <c r="J162" s="6">
        <f t="shared" si="11"/>
        <v>126552.05348615089</v>
      </c>
      <c r="K162" s="7">
        <f t="shared" si="12"/>
        <v>0.8979143854558741</v>
      </c>
      <c r="L162" s="8">
        <f t="shared" si="13"/>
        <v>0.49571428571428577</v>
      </c>
      <c r="M162" s="7">
        <f t="shared" si="14"/>
        <v>10.47</v>
      </c>
      <c r="N162" s="7"/>
    </row>
    <row r="163" spans="1:14" x14ac:dyDescent="0.2">
      <c r="A163">
        <v>1</v>
      </c>
      <c r="B163">
        <v>275000</v>
      </c>
      <c r="C163" s="1">
        <v>37029</v>
      </c>
      <c r="D163">
        <v>84</v>
      </c>
      <c r="E163">
        <v>5472</v>
      </c>
      <c r="F163">
        <v>5</v>
      </c>
      <c r="G163" s="6">
        <f t="shared" si="10"/>
        <v>55000</v>
      </c>
      <c r="H163">
        <v>7.64</v>
      </c>
      <c r="I163">
        <v>8.8900000000000007E-2</v>
      </c>
      <c r="J163" s="6">
        <f t="shared" si="11"/>
        <v>35994.764397905761</v>
      </c>
      <c r="K163" s="7">
        <f t="shared" si="12"/>
        <v>0.54816588081605999</v>
      </c>
      <c r="L163" s="8">
        <f t="shared" si="13"/>
        <v>9.1428571428571415E-2</v>
      </c>
      <c r="M163" s="7">
        <f t="shared" si="14"/>
        <v>7.64</v>
      </c>
      <c r="N163" s="7"/>
    </row>
    <row r="164" spans="1:14" x14ac:dyDescent="0.2">
      <c r="A164">
        <v>2</v>
      </c>
      <c r="B164">
        <v>328900</v>
      </c>
      <c r="C164" s="1">
        <v>37029</v>
      </c>
      <c r="D164">
        <v>86</v>
      </c>
      <c r="E164">
        <v>4744</v>
      </c>
      <c r="F164">
        <v>5</v>
      </c>
      <c r="G164" s="6">
        <f t="shared" si="10"/>
        <v>65780</v>
      </c>
      <c r="H164">
        <v>6.7</v>
      </c>
      <c r="I164">
        <v>8.9599999999999999E-2</v>
      </c>
      <c r="J164" s="6">
        <f t="shared" si="11"/>
        <v>49089.552238805969</v>
      </c>
      <c r="K164" s="7">
        <f t="shared" si="12"/>
        <v>0.86230944770246565</v>
      </c>
      <c r="L164" s="8" t="str">
        <f t="shared" si="13"/>
        <v xml:space="preserve"> </v>
      </c>
      <c r="M164" s="7" t="str">
        <f t="shared" si="14"/>
        <v xml:space="preserve"> </v>
      </c>
      <c r="N164" s="7"/>
    </row>
    <row r="165" spans="1:14" x14ac:dyDescent="0.2">
      <c r="A165">
        <v>4</v>
      </c>
      <c r="B165">
        <v>620000</v>
      </c>
      <c r="C165" s="1">
        <v>37029</v>
      </c>
      <c r="D165">
        <v>41</v>
      </c>
      <c r="E165">
        <v>7748</v>
      </c>
      <c r="F165">
        <v>10</v>
      </c>
      <c r="G165" s="6">
        <f t="shared" si="10"/>
        <v>62000</v>
      </c>
      <c r="H165">
        <v>7.86</v>
      </c>
      <c r="I165">
        <v>8.0500000000000002E-2</v>
      </c>
      <c r="J165" s="6">
        <f t="shared" si="11"/>
        <v>78880.407124681937</v>
      </c>
      <c r="K165" s="7">
        <f t="shared" si="12"/>
        <v>0.84839536143393923</v>
      </c>
      <c r="L165" s="8">
        <f t="shared" si="13"/>
        <v>0.122857142857143</v>
      </c>
      <c r="M165" s="7">
        <f t="shared" si="14"/>
        <v>7.86</v>
      </c>
      <c r="N165" s="7"/>
    </row>
    <row r="166" spans="1:14" x14ac:dyDescent="0.2">
      <c r="A166">
        <v>6</v>
      </c>
      <c r="B166">
        <v>360000</v>
      </c>
      <c r="C166" s="1">
        <v>37029</v>
      </c>
      <c r="D166">
        <v>80</v>
      </c>
      <c r="E166">
        <v>5548</v>
      </c>
      <c r="F166">
        <v>7</v>
      </c>
      <c r="G166" s="6">
        <f t="shared" si="10"/>
        <v>51428.571428571428</v>
      </c>
      <c r="H166">
        <v>6.47</v>
      </c>
      <c r="I166">
        <v>9.2799999999999994E-2</v>
      </c>
      <c r="J166" s="6">
        <f t="shared" si="11"/>
        <v>55641.421947449773</v>
      </c>
      <c r="K166" s="7">
        <f t="shared" si="12"/>
        <v>0.83575796003739755</v>
      </c>
      <c r="L166" s="8" t="str">
        <f t="shared" si="13"/>
        <v xml:space="preserve"> </v>
      </c>
      <c r="M166" s="7" t="str">
        <f t="shared" si="14"/>
        <v xml:space="preserve"> </v>
      </c>
      <c r="N166" s="7"/>
    </row>
    <row r="167" spans="1:14" x14ac:dyDescent="0.2">
      <c r="A167">
        <v>4</v>
      </c>
      <c r="B167">
        <v>1510000</v>
      </c>
      <c r="C167" s="1">
        <v>37029</v>
      </c>
      <c r="D167">
        <v>52</v>
      </c>
      <c r="E167">
        <v>10800</v>
      </c>
      <c r="F167">
        <v>12</v>
      </c>
      <c r="G167" s="6">
        <f t="shared" si="10"/>
        <v>125833.33333333333</v>
      </c>
      <c r="H167">
        <v>8.58</v>
      </c>
      <c r="I167">
        <v>7.7299999999999994E-2</v>
      </c>
      <c r="J167" s="6">
        <f t="shared" si="11"/>
        <v>175990.67599067598</v>
      </c>
      <c r="K167" s="7">
        <f t="shared" si="12"/>
        <v>1.3579527468416357</v>
      </c>
      <c r="L167" s="8">
        <f t="shared" si="13"/>
        <v>0.22571428571428576</v>
      </c>
      <c r="M167" s="7">
        <f t="shared" si="14"/>
        <v>8.58</v>
      </c>
      <c r="N167" s="7"/>
    </row>
    <row r="168" spans="1:14" x14ac:dyDescent="0.2">
      <c r="A168">
        <v>1</v>
      </c>
      <c r="B168">
        <v>397000</v>
      </c>
      <c r="C168" s="1">
        <v>37029</v>
      </c>
      <c r="D168">
        <v>13</v>
      </c>
      <c r="E168">
        <v>2869</v>
      </c>
      <c r="F168">
        <v>5</v>
      </c>
      <c r="G168" s="6">
        <f t="shared" si="10"/>
        <v>79400</v>
      </c>
      <c r="H168">
        <v>9.11</v>
      </c>
      <c r="I168">
        <v>7.9799999999999996E-2</v>
      </c>
      <c r="J168" s="6">
        <f t="shared" si="11"/>
        <v>43578.485181119649</v>
      </c>
      <c r="K168" s="7">
        <f t="shared" si="12"/>
        <v>1.2657861386406311</v>
      </c>
      <c r="L168" s="8">
        <f t="shared" si="13"/>
        <v>0.30142857142857138</v>
      </c>
      <c r="M168" s="7">
        <f t="shared" si="14"/>
        <v>9.11</v>
      </c>
      <c r="N168" s="7"/>
    </row>
    <row r="169" spans="1:14" x14ac:dyDescent="0.2">
      <c r="A169">
        <v>5</v>
      </c>
      <c r="B169">
        <v>1280000</v>
      </c>
      <c r="C169" s="1">
        <v>37029</v>
      </c>
      <c r="D169">
        <v>45</v>
      </c>
      <c r="E169">
        <v>26850</v>
      </c>
      <c r="F169">
        <v>31</v>
      </c>
      <c r="G169" s="6">
        <f t="shared" si="10"/>
        <v>41290.322580645159</v>
      </c>
      <c r="H169">
        <v>5.68</v>
      </c>
      <c r="I169">
        <v>0.10539999999999999</v>
      </c>
      <c r="J169" s="6">
        <f t="shared" si="11"/>
        <v>225352.11267605633</v>
      </c>
      <c r="K169" s="7">
        <f t="shared" si="12"/>
        <v>0.69941686119198121</v>
      </c>
      <c r="L169" s="8" t="str">
        <f t="shared" si="13"/>
        <v xml:space="preserve"> </v>
      </c>
      <c r="M169" s="7" t="str">
        <f t="shared" si="14"/>
        <v xml:space="preserve"> </v>
      </c>
      <c r="N169" s="7"/>
    </row>
    <row r="170" spans="1:14" x14ac:dyDescent="0.2">
      <c r="A170">
        <v>1</v>
      </c>
      <c r="B170">
        <v>590000</v>
      </c>
      <c r="C170" s="1">
        <v>37032</v>
      </c>
      <c r="D170">
        <v>39</v>
      </c>
      <c r="E170">
        <v>6430</v>
      </c>
      <c r="F170">
        <v>8</v>
      </c>
      <c r="G170" s="6">
        <f t="shared" si="10"/>
        <v>73750</v>
      </c>
      <c r="H170">
        <v>9.08</v>
      </c>
      <c r="I170">
        <v>7.3899999999999993E-2</v>
      </c>
      <c r="J170" s="6">
        <f t="shared" si="11"/>
        <v>64977.973568281937</v>
      </c>
      <c r="K170" s="7">
        <f t="shared" si="12"/>
        <v>0.84211992701246674</v>
      </c>
      <c r="L170" s="8">
        <f t="shared" si="13"/>
        <v>0.29714285714285715</v>
      </c>
      <c r="M170" s="7">
        <f t="shared" si="14"/>
        <v>9.08</v>
      </c>
      <c r="N170" s="7"/>
    </row>
    <row r="171" spans="1:14" x14ac:dyDescent="0.2">
      <c r="A171">
        <v>6</v>
      </c>
      <c r="B171">
        <v>354000</v>
      </c>
      <c r="C171" s="1">
        <v>37032</v>
      </c>
      <c r="D171">
        <v>57</v>
      </c>
      <c r="E171">
        <v>6523</v>
      </c>
      <c r="F171">
        <v>7</v>
      </c>
      <c r="G171" s="6">
        <f t="shared" si="10"/>
        <v>50571.428571428572</v>
      </c>
      <c r="H171">
        <v>6.83</v>
      </c>
      <c r="I171">
        <v>9.2299999999999993E-2</v>
      </c>
      <c r="J171" s="6">
        <f t="shared" si="11"/>
        <v>51830.161054172764</v>
      </c>
      <c r="K171" s="7">
        <f t="shared" si="12"/>
        <v>0.66214626519204822</v>
      </c>
      <c r="L171" s="8" t="str">
        <f t="shared" si="13"/>
        <v xml:space="preserve"> </v>
      </c>
      <c r="M171" s="7" t="str">
        <f t="shared" si="14"/>
        <v xml:space="preserve"> </v>
      </c>
      <c r="N171" s="7"/>
    </row>
    <row r="172" spans="1:14" x14ac:dyDescent="0.2">
      <c r="A172">
        <v>6</v>
      </c>
      <c r="B172">
        <v>312000</v>
      </c>
      <c r="C172" s="1">
        <v>37032</v>
      </c>
      <c r="D172">
        <v>59</v>
      </c>
      <c r="E172">
        <v>6442</v>
      </c>
      <c r="F172">
        <v>12</v>
      </c>
      <c r="G172" s="6">
        <f t="shared" si="10"/>
        <v>26000</v>
      </c>
      <c r="H172">
        <v>5.2</v>
      </c>
      <c r="I172">
        <v>0.1019</v>
      </c>
      <c r="J172" s="6">
        <f t="shared" si="11"/>
        <v>60000</v>
      </c>
      <c r="K172" s="7">
        <f t="shared" si="12"/>
        <v>0.77615647314498604</v>
      </c>
      <c r="L172" s="8" t="str">
        <f t="shared" si="13"/>
        <v xml:space="preserve"> </v>
      </c>
      <c r="M172" s="7" t="str">
        <f t="shared" si="14"/>
        <v xml:space="preserve"> </v>
      </c>
      <c r="N172" s="7"/>
    </row>
    <row r="173" spans="1:14" x14ac:dyDescent="0.2">
      <c r="A173">
        <v>7</v>
      </c>
      <c r="B173">
        <v>295000</v>
      </c>
      <c r="C173" s="1">
        <v>37032</v>
      </c>
      <c r="D173">
        <v>36</v>
      </c>
      <c r="E173">
        <v>5252</v>
      </c>
      <c r="F173">
        <v>6</v>
      </c>
      <c r="G173" s="6">
        <f t="shared" si="10"/>
        <v>49166.666666666664</v>
      </c>
      <c r="H173">
        <v>6.83</v>
      </c>
      <c r="I173">
        <v>8.8300000000000003E-2</v>
      </c>
      <c r="J173" s="6">
        <f t="shared" si="11"/>
        <v>43191.800878477305</v>
      </c>
      <c r="K173" s="7">
        <f t="shared" si="12"/>
        <v>0.68532306547469701</v>
      </c>
      <c r="L173" s="8" t="str">
        <f t="shared" si="13"/>
        <v xml:space="preserve"> </v>
      </c>
      <c r="M173" s="7" t="str">
        <f t="shared" si="14"/>
        <v xml:space="preserve"> </v>
      </c>
      <c r="N173" s="7"/>
    </row>
    <row r="174" spans="1:14" x14ac:dyDescent="0.2">
      <c r="A174">
        <v>1</v>
      </c>
      <c r="B174">
        <v>625000</v>
      </c>
      <c r="C174" s="1">
        <v>37033</v>
      </c>
      <c r="D174">
        <v>46</v>
      </c>
      <c r="E174">
        <v>11120</v>
      </c>
      <c r="F174">
        <v>16</v>
      </c>
      <c r="G174" s="6">
        <f t="shared" si="10"/>
        <v>39062.5</v>
      </c>
      <c r="H174">
        <v>5.8</v>
      </c>
      <c r="I174">
        <v>9.1800000000000007E-2</v>
      </c>
      <c r="J174" s="6">
        <f t="shared" si="11"/>
        <v>107758.62068965517</v>
      </c>
      <c r="K174" s="7">
        <f t="shared" si="12"/>
        <v>0.80754362027619286</v>
      </c>
      <c r="L174" s="8" t="str">
        <f t="shared" si="13"/>
        <v xml:space="preserve"> </v>
      </c>
      <c r="M174" s="7" t="str">
        <f t="shared" si="14"/>
        <v xml:space="preserve"> </v>
      </c>
      <c r="N174" s="7"/>
    </row>
    <row r="175" spans="1:14" x14ac:dyDescent="0.2">
      <c r="A175">
        <v>1</v>
      </c>
      <c r="B175">
        <v>700000</v>
      </c>
      <c r="C175" s="1">
        <v>37033</v>
      </c>
      <c r="D175">
        <v>45</v>
      </c>
      <c r="E175">
        <v>6518</v>
      </c>
      <c r="F175">
        <v>8</v>
      </c>
      <c r="G175" s="6">
        <f t="shared" si="10"/>
        <v>87500</v>
      </c>
      <c r="H175">
        <v>8.6999999999999993</v>
      </c>
      <c r="I175">
        <v>8.3799999999999999E-2</v>
      </c>
      <c r="J175" s="6">
        <f t="shared" si="11"/>
        <v>80459.770114942541</v>
      </c>
      <c r="K175" s="7">
        <f t="shared" si="12"/>
        <v>1.0286868430364955</v>
      </c>
      <c r="L175" s="8">
        <f t="shared" si="13"/>
        <v>0.24285714285714266</v>
      </c>
      <c r="M175" s="7">
        <f t="shared" si="14"/>
        <v>8.6999999999999993</v>
      </c>
      <c r="N175" s="7"/>
    </row>
    <row r="176" spans="1:14" x14ac:dyDescent="0.2">
      <c r="A176">
        <v>3</v>
      </c>
      <c r="B176">
        <v>770000</v>
      </c>
      <c r="C176" s="1">
        <v>37033</v>
      </c>
      <c r="D176">
        <v>43</v>
      </c>
      <c r="E176">
        <v>7224</v>
      </c>
      <c r="F176">
        <v>8</v>
      </c>
      <c r="G176" s="6">
        <f t="shared" si="10"/>
        <v>96250</v>
      </c>
      <c r="H176">
        <v>8.9700000000000006</v>
      </c>
      <c r="I176">
        <v>7.3300000000000004E-2</v>
      </c>
      <c r="J176" s="6">
        <f t="shared" si="11"/>
        <v>85841.694537346702</v>
      </c>
      <c r="K176" s="7">
        <f t="shared" si="12"/>
        <v>0.99023734008567166</v>
      </c>
      <c r="L176" s="8">
        <f t="shared" si="13"/>
        <v>0.28142857142857158</v>
      </c>
      <c r="M176" s="7">
        <f t="shared" si="14"/>
        <v>8.9700000000000006</v>
      </c>
      <c r="N176" s="7"/>
    </row>
    <row r="177" spans="1:14" x14ac:dyDescent="0.2">
      <c r="A177">
        <v>3</v>
      </c>
      <c r="B177">
        <v>434000</v>
      </c>
      <c r="C177" s="1">
        <v>37033</v>
      </c>
      <c r="D177">
        <v>42</v>
      </c>
      <c r="E177">
        <v>4486</v>
      </c>
      <c r="F177">
        <v>6</v>
      </c>
      <c r="G177" s="6">
        <f t="shared" si="10"/>
        <v>72333.333333333328</v>
      </c>
      <c r="H177">
        <v>9.77</v>
      </c>
      <c r="I177">
        <v>6.9500000000000006E-2</v>
      </c>
      <c r="J177" s="6">
        <f t="shared" si="11"/>
        <v>44421.699078812693</v>
      </c>
      <c r="K177" s="7">
        <f t="shared" si="12"/>
        <v>0.8251913188960599</v>
      </c>
      <c r="L177" s="8">
        <f t="shared" si="13"/>
        <v>0.39571428571428569</v>
      </c>
      <c r="M177" s="7">
        <f t="shared" si="14"/>
        <v>9.77</v>
      </c>
      <c r="N177" s="7"/>
    </row>
    <row r="178" spans="1:14" x14ac:dyDescent="0.2">
      <c r="A178">
        <v>6</v>
      </c>
      <c r="B178">
        <v>1940000</v>
      </c>
      <c r="C178" s="1">
        <v>37033</v>
      </c>
      <c r="D178">
        <v>39</v>
      </c>
      <c r="E178">
        <v>19502</v>
      </c>
      <c r="F178">
        <v>34</v>
      </c>
      <c r="G178" s="6">
        <f t="shared" si="10"/>
        <v>57058.823529411762</v>
      </c>
      <c r="H178">
        <v>7.41</v>
      </c>
      <c r="I178">
        <v>8.6099999999999996E-2</v>
      </c>
      <c r="J178" s="6">
        <f t="shared" si="11"/>
        <v>261808.36707152496</v>
      </c>
      <c r="K178" s="7">
        <f t="shared" si="12"/>
        <v>1.1187244345516911</v>
      </c>
      <c r="L178" s="8">
        <f t="shared" si="13"/>
        <v>5.8571428571428497E-2</v>
      </c>
      <c r="M178" s="7">
        <f t="shared" si="14"/>
        <v>7.41</v>
      </c>
      <c r="N178" s="7"/>
    </row>
    <row r="179" spans="1:14" x14ac:dyDescent="0.2">
      <c r="A179">
        <v>1</v>
      </c>
      <c r="B179">
        <v>660000</v>
      </c>
      <c r="C179" s="1">
        <v>37033</v>
      </c>
      <c r="D179">
        <v>15</v>
      </c>
      <c r="E179">
        <v>5974</v>
      </c>
      <c r="F179">
        <v>8</v>
      </c>
      <c r="G179" s="6">
        <f t="shared" si="10"/>
        <v>82500</v>
      </c>
      <c r="H179">
        <v>8.09</v>
      </c>
      <c r="I179">
        <v>8.3900000000000002E-2</v>
      </c>
      <c r="J179" s="6">
        <f t="shared" si="11"/>
        <v>81582.200247218789</v>
      </c>
      <c r="K179" s="7">
        <f t="shared" si="12"/>
        <v>1.1380175238145684</v>
      </c>
      <c r="L179" s="8">
        <f t="shared" si="13"/>
        <v>0.15571428571428569</v>
      </c>
      <c r="M179" s="7">
        <f t="shared" si="14"/>
        <v>8.09</v>
      </c>
      <c r="N179" s="7"/>
    </row>
    <row r="180" spans="1:14" x14ac:dyDescent="0.2">
      <c r="A180">
        <v>6</v>
      </c>
      <c r="B180">
        <v>370000</v>
      </c>
      <c r="C180" s="1">
        <v>37033</v>
      </c>
      <c r="D180">
        <v>78</v>
      </c>
      <c r="E180">
        <v>3780</v>
      </c>
      <c r="F180">
        <v>6</v>
      </c>
      <c r="G180" s="6">
        <f t="shared" si="10"/>
        <v>61666.666666666664</v>
      </c>
      <c r="H180">
        <v>8.4700000000000006</v>
      </c>
      <c r="I180">
        <v>7.85E-2</v>
      </c>
      <c r="J180" s="6">
        <f t="shared" si="11"/>
        <v>43683.589138134586</v>
      </c>
      <c r="K180" s="7">
        <f t="shared" si="12"/>
        <v>0.96304208858321394</v>
      </c>
      <c r="L180" s="8">
        <f t="shared" si="13"/>
        <v>0.21000000000000019</v>
      </c>
      <c r="M180" s="7">
        <f t="shared" si="14"/>
        <v>8.4700000000000006</v>
      </c>
      <c r="N180" s="7"/>
    </row>
    <row r="181" spans="1:14" x14ac:dyDescent="0.2">
      <c r="A181">
        <v>1</v>
      </c>
      <c r="B181">
        <v>1407000</v>
      </c>
      <c r="C181" s="1">
        <v>37033</v>
      </c>
      <c r="D181">
        <v>41</v>
      </c>
      <c r="E181">
        <v>16618</v>
      </c>
      <c r="F181">
        <v>24</v>
      </c>
      <c r="G181" s="6">
        <f t="shared" si="10"/>
        <v>58625</v>
      </c>
      <c r="H181">
        <v>7.66</v>
      </c>
      <c r="I181">
        <v>7.7700000000000005E-2</v>
      </c>
      <c r="J181" s="6">
        <f t="shared" si="11"/>
        <v>183681.46214099217</v>
      </c>
      <c r="K181" s="7">
        <f t="shared" si="12"/>
        <v>0.92109691369294422</v>
      </c>
      <c r="L181" s="8">
        <f t="shared" si="13"/>
        <v>9.4285714285714306E-2</v>
      </c>
      <c r="M181" s="7">
        <f t="shared" si="14"/>
        <v>7.66</v>
      </c>
      <c r="N181" s="7"/>
    </row>
    <row r="182" spans="1:14" x14ac:dyDescent="0.2">
      <c r="A182">
        <v>4</v>
      </c>
      <c r="B182">
        <v>620000</v>
      </c>
      <c r="C182" s="1">
        <v>37034</v>
      </c>
      <c r="D182">
        <v>35</v>
      </c>
      <c r="E182">
        <v>7459</v>
      </c>
      <c r="F182">
        <v>11</v>
      </c>
      <c r="G182" s="6">
        <f t="shared" si="10"/>
        <v>56363.63636363636</v>
      </c>
      <c r="H182">
        <v>11</v>
      </c>
      <c r="I182">
        <v>5.2299999999999999E-2</v>
      </c>
      <c r="J182" s="6">
        <f t="shared" si="11"/>
        <v>56363.63636363636</v>
      </c>
      <c r="K182" s="7">
        <f t="shared" si="12"/>
        <v>0.62970501367069265</v>
      </c>
      <c r="L182" s="8">
        <f t="shared" si="13"/>
        <v>0.5714285714285714</v>
      </c>
      <c r="M182" s="7">
        <f t="shared" si="14"/>
        <v>11</v>
      </c>
      <c r="N182" s="7"/>
    </row>
    <row r="183" spans="1:14" x14ac:dyDescent="0.2">
      <c r="A183">
        <v>1</v>
      </c>
      <c r="B183">
        <v>425000</v>
      </c>
      <c r="C183" s="1">
        <v>37034</v>
      </c>
      <c r="D183">
        <v>72</v>
      </c>
      <c r="E183">
        <v>5200</v>
      </c>
      <c r="F183">
        <v>10</v>
      </c>
      <c r="G183" s="6">
        <f t="shared" si="10"/>
        <v>42500</v>
      </c>
      <c r="H183">
        <v>6</v>
      </c>
      <c r="I183">
        <v>9.9400000000000002E-2</v>
      </c>
      <c r="J183" s="6">
        <f t="shared" si="11"/>
        <v>70833.333333333328</v>
      </c>
      <c r="K183" s="7">
        <f t="shared" si="12"/>
        <v>1.1351495726495726</v>
      </c>
      <c r="L183" s="8" t="str">
        <f t="shared" si="13"/>
        <v xml:space="preserve"> </v>
      </c>
      <c r="M183" s="7" t="str">
        <f t="shared" si="14"/>
        <v xml:space="preserve"> </v>
      </c>
      <c r="N183" s="7"/>
    </row>
    <row r="184" spans="1:14" x14ac:dyDescent="0.2">
      <c r="A184">
        <v>1</v>
      </c>
      <c r="B184">
        <v>6500000</v>
      </c>
      <c r="C184" s="1">
        <v>37034</v>
      </c>
      <c r="D184">
        <v>37</v>
      </c>
      <c r="E184">
        <v>74901</v>
      </c>
      <c r="F184">
        <v>97</v>
      </c>
      <c r="G184" s="6">
        <f t="shared" si="10"/>
        <v>67010.309278350513</v>
      </c>
      <c r="H184">
        <v>6.27</v>
      </c>
      <c r="I184">
        <v>0.1032</v>
      </c>
      <c r="J184" s="6">
        <f t="shared" si="11"/>
        <v>1036682.6156299841</v>
      </c>
      <c r="K184" s="7">
        <f t="shared" si="12"/>
        <v>1.1533920504287705</v>
      </c>
      <c r="L184" s="8" t="str">
        <f t="shared" si="13"/>
        <v xml:space="preserve"> </v>
      </c>
      <c r="M184" s="7" t="str">
        <f t="shared" si="14"/>
        <v xml:space="preserve"> </v>
      </c>
      <c r="N184" s="7"/>
    </row>
    <row r="185" spans="1:14" x14ac:dyDescent="0.2">
      <c r="A185">
        <v>1</v>
      </c>
      <c r="B185">
        <v>1315000</v>
      </c>
      <c r="C185" s="1">
        <v>37034</v>
      </c>
      <c r="D185">
        <v>21</v>
      </c>
      <c r="E185">
        <v>11115</v>
      </c>
      <c r="F185">
        <v>10</v>
      </c>
      <c r="G185" s="6">
        <f t="shared" si="10"/>
        <v>131500</v>
      </c>
      <c r="H185">
        <v>11.45</v>
      </c>
      <c r="I185">
        <v>5.8200000000000002E-2</v>
      </c>
      <c r="J185" s="6">
        <f t="shared" si="11"/>
        <v>114847.16157205241</v>
      </c>
      <c r="K185" s="7">
        <f t="shared" si="12"/>
        <v>0.86105234347017856</v>
      </c>
      <c r="L185" s="8">
        <f t="shared" si="13"/>
        <v>0.63571428571428568</v>
      </c>
      <c r="M185" s="7">
        <f t="shared" si="14"/>
        <v>11.45</v>
      </c>
      <c r="N185" s="7"/>
    </row>
    <row r="186" spans="1:14" x14ac:dyDescent="0.2">
      <c r="A186">
        <v>1</v>
      </c>
      <c r="B186">
        <v>385000</v>
      </c>
      <c r="C186" s="1">
        <v>37034</v>
      </c>
      <c r="D186">
        <v>70</v>
      </c>
      <c r="E186">
        <v>9808</v>
      </c>
      <c r="F186">
        <v>16</v>
      </c>
      <c r="G186" s="6">
        <f t="shared" si="10"/>
        <v>24062.5</v>
      </c>
      <c r="H186">
        <v>5.05</v>
      </c>
      <c r="I186">
        <v>0.10489999999999999</v>
      </c>
      <c r="J186" s="6">
        <f t="shared" si="11"/>
        <v>76237.623762376243</v>
      </c>
      <c r="K186" s="7">
        <f t="shared" si="12"/>
        <v>0.64775033783965674</v>
      </c>
      <c r="L186" s="8" t="str">
        <f t="shared" si="13"/>
        <v xml:space="preserve"> </v>
      </c>
      <c r="M186" s="7" t="str">
        <f t="shared" si="14"/>
        <v xml:space="preserve"> </v>
      </c>
      <c r="N186" s="7"/>
    </row>
    <row r="187" spans="1:14" x14ac:dyDescent="0.2">
      <c r="A187">
        <v>4</v>
      </c>
      <c r="B187">
        <v>1460000</v>
      </c>
      <c r="C187" s="1">
        <v>37035</v>
      </c>
      <c r="D187">
        <v>49</v>
      </c>
      <c r="E187">
        <v>6812</v>
      </c>
      <c r="F187">
        <v>9</v>
      </c>
      <c r="G187" s="6">
        <f t="shared" si="10"/>
        <v>162222.22222222222</v>
      </c>
      <c r="H187">
        <v>11.66</v>
      </c>
      <c r="I187">
        <v>5.8200000000000002E-2</v>
      </c>
      <c r="J187" s="6">
        <f t="shared" si="11"/>
        <v>125214.40823327616</v>
      </c>
      <c r="K187" s="7">
        <f t="shared" si="12"/>
        <v>1.5317871431943157</v>
      </c>
      <c r="L187" s="8">
        <f t="shared" si="13"/>
        <v>0.6657142857142857</v>
      </c>
      <c r="M187" s="7">
        <f t="shared" si="14"/>
        <v>11.66</v>
      </c>
      <c r="N187" s="7"/>
    </row>
    <row r="188" spans="1:14" x14ac:dyDescent="0.2">
      <c r="A188">
        <v>5</v>
      </c>
      <c r="B188">
        <v>319500</v>
      </c>
      <c r="C188" s="1">
        <v>37035</v>
      </c>
      <c r="D188">
        <v>38</v>
      </c>
      <c r="E188">
        <v>5803</v>
      </c>
      <c r="F188">
        <v>6</v>
      </c>
      <c r="G188" s="6">
        <f t="shared" si="10"/>
        <v>53250</v>
      </c>
      <c r="H188">
        <v>6.08</v>
      </c>
      <c r="I188">
        <v>0.1055</v>
      </c>
      <c r="J188" s="6">
        <f t="shared" si="11"/>
        <v>52549.34210526316</v>
      </c>
      <c r="K188" s="7">
        <f t="shared" si="12"/>
        <v>0.75462895779859795</v>
      </c>
      <c r="L188" s="8" t="str">
        <f t="shared" si="13"/>
        <v xml:space="preserve"> </v>
      </c>
      <c r="M188" s="7" t="str">
        <f t="shared" si="14"/>
        <v xml:space="preserve"> </v>
      </c>
      <c r="N188" s="7"/>
    </row>
    <row r="189" spans="1:14" x14ac:dyDescent="0.2">
      <c r="A189">
        <v>2</v>
      </c>
      <c r="B189">
        <v>875000</v>
      </c>
      <c r="C189" s="1">
        <v>37035</v>
      </c>
      <c r="D189">
        <v>41</v>
      </c>
      <c r="E189">
        <v>13326</v>
      </c>
      <c r="F189">
        <v>14</v>
      </c>
      <c r="G189" s="6">
        <f t="shared" si="10"/>
        <v>62500</v>
      </c>
      <c r="H189">
        <v>7.48</v>
      </c>
      <c r="I189">
        <v>7.4899999999999994E-2</v>
      </c>
      <c r="J189" s="6">
        <f t="shared" si="11"/>
        <v>116978.60962566844</v>
      </c>
      <c r="K189" s="7">
        <f t="shared" si="12"/>
        <v>0.73151864541540623</v>
      </c>
      <c r="L189" s="8">
        <f t="shared" si="13"/>
        <v>6.8571428571428727E-2</v>
      </c>
      <c r="M189" s="7">
        <f t="shared" si="14"/>
        <v>7.48</v>
      </c>
      <c r="N189" s="7"/>
    </row>
    <row r="190" spans="1:14" x14ac:dyDescent="0.2">
      <c r="A190">
        <v>5</v>
      </c>
      <c r="B190">
        <v>1300000</v>
      </c>
      <c r="C190" s="1">
        <v>37035</v>
      </c>
      <c r="D190">
        <v>38</v>
      </c>
      <c r="E190">
        <v>12780</v>
      </c>
      <c r="F190">
        <v>12</v>
      </c>
      <c r="G190" s="6">
        <f t="shared" si="10"/>
        <v>108333.33333333333</v>
      </c>
      <c r="H190">
        <v>8.17</v>
      </c>
      <c r="I190">
        <v>7.7200000000000005E-2</v>
      </c>
      <c r="J190" s="6">
        <f t="shared" si="11"/>
        <v>159118.7270501836</v>
      </c>
      <c r="K190" s="7">
        <f t="shared" si="12"/>
        <v>1.0375503850429291</v>
      </c>
      <c r="L190" s="8">
        <f t="shared" si="13"/>
        <v>0.16714285714285704</v>
      </c>
      <c r="M190" s="7">
        <f t="shared" si="14"/>
        <v>8.17</v>
      </c>
      <c r="N190" s="7"/>
    </row>
    <row r="191" spans="1:14" x14ac:dyDescent="0.2">
      <c r="A191">
        <v>2</v>
      </c>
      <c r="B191">
        <v>605500</v>
      </c>
      <c r="C191" s="1">
        <v>37035</v>
      </c>
      <c r="D191">
        <v>30</v>
      </c>
      <c r="E191">
        <v>6434</v>
      </c>
      <c r="F191">
        <v>6</v>
      </c>
      <c r="G191" s="6">
        <f t="shared" si="10"/>
        <v>100916.66666666667</v>
      </c>
      <c r="H191">
        <v>10.28</v>
      </c>
      <c r="I191">
        <v>7.0800000000000002E-2</v>
      </c>
      <c r="J191" s="6">
        <f t="shared" si="11"/>
        <v>58900.778210116732</v>
      </c>
      <c r="K191" s="7">
        <f t="shared" si="12"/>
        <v>0.7628843929400676</v>
      </c>
      <c r="L191" s="8">
        <f t="shared" si="13"/>
        <v>0.46857142857142842</v>
      </c>
      <c r="M191" s="7">
        <f t="shared" si="14"/>
        <v>10.28</v>
      </c>
      <c r="N191" s="7"/>
    </row>
    <row r="192" spans="1:14" x14ac:dyDescent="0.2">
      <c r="A192">
        <v>5</v>
      </c>
      <c r="B192">
        <v>280000</v>
      </c>
      <c r="C192" s="1">
        <v>37035</v>
      </c>
      <c r="D192">
        <v>47</v>
      </c>
      <c r="E192">
        <v>4104</v>
      </c>
      <c r="F192">
        <v>6</v>
      </c>
      <c r="G192" s="6">
        <f t="shared" si="10"/>
        <v>46666.666666666664</v>
      </c>
      <c r="H192">
        <v>5.83</v>
      </c>
      <c r="I192">
        <v>0.10929999999999999</v>
      </c>
      <c r="J192" s="6">
        <f t="shared" si="11"/>
        <v>48027.44425385935</v>
      </c>
      <c r="K192" s="7">
        <f t="shared" si="12"/>
        <v>0.97521613575900234</v>
      </c>
      <c r="L192" s="8" t="str">
        <f t="shared" si="13"/>
        <v xml:space="preserve"> </v>
      </c>
      <c r="M192" s="7" t="str">
        <f t="shared" si="14"/>
        <v xml:space="preserve"> </v>
      </c>
      <c r="N192" s="7"/>
    </row>
    <row r="193" spans="1:14" x14ac:dyDescent="0.2">
      <c r="A193">
        <v>2</v>
      </c>
      <c r="B193">
        <v>1140000</v>
      </c>
      <c r="C193" s="1">
        <v>37035</v>
      </c>
      <c r="D193">
        <v>38</v>
      </c>
      <c r="E193">
        <v>6779</v>
      </c>
      <c r="F193">
        <v>5</v>
      </c>
      <c r="G193" s="6">
        <f t="shared" si="10"/>
        <v>228000</v>
      </c>
      <c r="H193">
        <v>9.2899999999999991</v>
      </c>
      <c r="I193">
        <v>8.9899999999999994E-2</v>
      </c>
      <c r="J193" s="6">
        <f t="shared" si="11"/>
        <v>122712.59418729818</v>
      </c>
      <c r="K193" s="7">
        <f t="shared" si="12"/>
        <v>1.5084893812668803</v>
      </c>
      <c r="L193" s="8">
        <f t="shared" si="13"/>
        <v>0.32714285714285696</v>
      </c>
      <c r="M193" s="7">
        <f t="shared" si="14"/>
        <v>9.2899999999999991</v>
      </c>
      <c r="N193" s="7"/>
    </row>
    <row r="194" spans="1:14" x14ac:dyDescent="0.2">
      <c r="A194">
        <v>4</v>
      </c>
      <c r="B194">
        <v>1064000</v>
      </c>
      <c r="C194" s="1">
        <v>37036</v>
      </c>
      <c r="D194">
        <v>36</v>
      </c>
      <c r="E194">
        <v>4895</v>
      </c>
      <c r="F194">
        <v>6</v>
      </c>
      <c r="G194" s="6">
        <f t="shared" si="10"/>
        <v>177333.33333333334</v>
      </c>
      <c r="H194">
        <v>12.8</v>
      </c>
      <c r="I194">
        <v>5.3800000000000001E-2</v>
      </c>
      <c r="J194" s="6">
        <f t="shared" si="11"/>
        <v>83125</v>
      </c>
      <c r="K194" s="7">
        <f t="shared" si="12"/>
        <v>1.4151344909771877</v>
      </c>
      <c r="L194" s="8">
        <f t="shared" si="13"/>
        <v>0.82857142857142874</v>
      </c>
      <c r="M194" s="7">
        <f t="shared" si="14"/>
        <v>12.8</v>
      </c>
      <c r="N194" s="7"/>
    </row>
    <row r="195" spans="1:14" x14ac:dyDescent="0.2">
      <c r="A195">
        <v>3</v>
      </c>
      <c r="B195">
        <v>465000</v>
      </c>
      <c r="C195" s="1">
        <v>37036</v>
      </c>
      <c r="D195">
        <v>75</v>
      </c>
      <c r="E195">
        <v>5204</v>
      </c>
      <c r="F195">
        <v>5</v>
      </c>
      <c r="G195" s="6">
        <f t="shared" si="10"/>
        <v>93000</v>
      </c>
      <c r="H195">
        <v>9.4499999999999993</v>
      </c>
      <c r="I195">
        <v>8.0100000000000005E-2</v>
      </c>
      <c r="J195" s="6">
        <f t="shared" si="11"/>
        <v>49206.349206349209</v>
      </c>
      <c r="K195" s="7">
        <f t="shared" si="12"/>
        <v>0.78795716766508461</v>
      </c>
      <c r="L195" s="8">
        <f t="shared" si="13"/>
        <v>0.34999999999999987</v>
      </c>
      <c r="M195" s="7">
        <f t="shared" si="14"/>
        <v>9.4499999999999993</v>
      </c>
      <c r="N195" s="7"/>
    </row>
    <row r="196" spans="1:14" x14ac:dyDescent="0.2">
      <c r="A196">
        <v>1</v>
      </c>
      <c r="B196">
        <v>1700000</v>
      </c>
      <c r="C196" s="1">
        <v>37036</v>
      </c>
      <c r="D196">
        <v>37</v>
      </c>
      <c r="E196">
        <v>16251</v>
      </c>
      <c r="F196">
        <v>21</v>
      </c>
      <c r="G196" s="6">
        <f t="shared" ref="G196:G259" si="15">B196/F196</f>
        <v>80952.380952380947</v>
      </c>
      <c r="H196">
        <v>9.44</v>
      </c>
      <c r="I196">
        <v>6.0400000000000002E-2</v>
      </c>
      <c r="J196" s="6">
        <f t="shared" ref="J196:J259" si="16">B196/H196</f>
        <v>180084.74576271189</v>
      </c>
      <c r="K196" s="7">
        <f t="shared" ref="K196:K259" si="17">(J196/E196)/12</f>
        <v>0.92345468875100956</v>
      </c>
      <c r="L196" s="8">
        <f t="shared" ref="L196:L259" si="18">IF((H196/$N$2)-1&gt;0,(H196/$N$2)-1," ")</f>
        <v>0.34857142857142853</v>
      </c>
      <c r="M196" s="7">
        <f t="shared" ref="M196:M259" si="19">IF(H196&gt;$N$2,H196," ")</f>
        <v>9.44</v>
      </c>
      <c r="N196" s="7"/>
    </row>
    <row r="197" spans="1:14" x14ac:dyDescent="0.2">
      <c r="A197">
        <v>2</v>
      </c>
      <c r="B197">
        <v>420000</v>
      </c>
      <c r="C197" s="1">
        <v>37036</v>
      </c>
      <c r="D197">
        <v>38</v>
      </c>
      <c r="E197">
        <v>5803</v>
      </c>
      <c r="F197">
        <v>9</v>
      </c>
      <c r="G197" s="6">
        <f t="shared" si="15"/>
        <v>46666.666666666664</v>
      </c>
      <c r="H197">
        <v>6.59</v>
      </c>
      <c r="I197">
        <v>9.0700000000000003E-2</v>
      </c>
      <c r="J197" s="6">
        <f t="shared" si="16"/>
        <v>63732.928679817909</v>
      </c>
      <c r="K197" s="7">
        <f t="shared" si="17"/>
        <v>0.91522960365066786</v>
      </c>
      <c r="L197" s="8" t="str">
        <f t="shared" si="18"/>
        <v xml:space="preserve"> </v>
      </c>
      <c r="M197" s="7" t="str">
        <f t="shared" si="19"/>
        <v xml:space="preserve"> </v>
      </c>
      <c r="N197" s="7"/>
    </row>
    <row r="198" spans="1:14" x14ac:dyDescent="0.2">
      <c r="A198">
        <v>2</v>
      </c>
      <c r="B198">
        <v>640000</v>
      </c>
      <c r="C198" s="1">
        <v>37036</v>
      </c>
      <c r="D198">
        <v>43</v>
      </c>
      <c r="E198">
        <v>7366</v>
      </c>
      <c r="F198">
        <v>8</v>
      </c>
      <c r="G198" s="6">
        <f t="shared" si="15"/>
        <v>80000</v>
      </c>
      <c r="H198">
        <v>9.2200000000000006</v>
      </c>
      <c r="I198">
        <v>0.08</v>
      </c>
      <c r="J198" s="6">
        <f t="shared" si="16"/>
        <v>69414.316702819953</v>
      </c>
      <c r="K198" s="7">
        <f t="shared" si="17"/>
        <v>0.78530089490926736</v>
      </c>
      <c r="L198" s="8">
        <f t="shared" si="18"/>
        <v>0.31714285714285717</v>
      </c>
      <c r="M198" s="7">
        <f t="shared" si="19"/>
        <v>9.2200000000000006</v>
      </c>
      <c r="N198" s="7"/>
    </row>
    <row r="199" spans="1:14" x14ac:dyDescent="0.2">
      <c r="A199">
        <v>1</v>
      </c>
      <c r="B199">
        <v>390000</v>
      </c>
      <c r="C199" s="1">
        <v>37036</v>
      </c>
      <c r="D199">
        <v>79</v>
      </c>
      <c r="E199">
        <v>9268</v>
      </c>
      <c r="F199">
        <v>8</v>
      </c>
      <c r="G199" s="6">
        <f t="shared" si="15"/>
        <v>48750</v>
      </c>
      <c r="H199">
        <v>7.27</v>
      </c>
      <c r="I199">
        <v>8.2500000000000004E-2</v>
      </c>
      <c r="J199" s="6">
        <f t="shared" si="16"/>
        <v>53645.116918844571</v>
      </c>
      <c r="K199" s="7">
        <f t="shared" si="17"/>
        <v>0.48235071319634382</v>
      </c>
      <c r="L199" s="8">
        <f t="shared" si="18"/>
        <v>3.8571428571428479E-2</v>
      </c>
      <c r="M199" s="7">
        <f t="shared" si="19"/>
        <v>7.27</v>
      </c>
      <c r="N199" s="7"/>
    </row>
    <row r="200" spans="1:14" x14ac:dyDescent="0.2">
      <c r="A200">
        <v>6</v>
      </c>
      <c r="B200">
        <v>1750000</v>
      </c>
      <c r="C200" s="1">
        <v>37036</v>
      </c>
      <c r="D200">
        <v>39</v>
      </c>
      <c r="E200">
        <v>31776</v>
      </c>
      <c r="F200">
        <v>38</v>
      </c>
      <c r="G200" s="6">
        <f t="shared" si="15"/>
        <v>46052.631578947367</v>
      </c>
      <c r="H200">
        <v>5.84</v>
      </c>
      <c r="I200">
        <v>9.1600000000000001E-2</v>
      </c>
      <c r="J200" s="6">
        <f t="shared" si="16"/>
        <v>299657.53424657538</v>
      </c>
      <c r="K200" s="7">
        <f t="shared" si="17"/>
        <v>0.78585917633480029</v>
      </c>
      <c r="L200" s="8" t="str">
        <f t="shared" si="18"/>
        <v xml:space="preserve"> </v>
      </c>
      <c r="M200" s="7" t="str">
        <f t="shared" si="19"/>
        <v xml:space="preserve"> </v>
      </c>
      <c r="N200" s="7"/>
    </row>
    <row r="201" spans="1:14" x14ac:dyDescent="0.2">
      <c r="A201">
        <v>1</v>
      </c>
      <c r="B201">
        <v>999000</v>
      </c>
      <c r="C201" s="1">
        <v>37036</v>
      </c>
      <c r="D201">
        <v>10</v>
      </c>
      <c r="E201">
        <v>12210</v>
      </c>
      <c r="F201">
        <v>13</v>
      </c>
      <c r="G201" s="6">
        <f t="shared" si="15"/>
        <v>76846.153846153844</v>
      </c>
      <c r="H201">
        <v>8.42</v>
      </c>
      <c r="I201">
        <v>8.5199999999999998E-2</v>
      </c>
      <c r="J201" s="6">
        <f t="shared" si="16"/>
        <v>118646.08076009501</v>
      </c>
      <c r="K201" s="7">
        <f t="shared" si="17"/>
        <v>0.80976031094795931</v>
      </c>
      <c r="L201" s="8">
        <f t="shared" si="18"/>
        <v>0.20285714285714285</v>
      </c>
      <c r="M201" s="7">
        <f t="shared" si="19"/>
        <v>8.42</v>
      </c>
      <c r="N201" s="7"/>
    </row>
    <row r="202" spans="1:14" x14ac:dyDescent="0.2">
      <c r="A202">
        <v>3</v>
      </c>
      <c r="B202">
        <v>995000</v>
      </c>
      <c r="C202" s="1">
        <v>37036</v>
      </c>
      <c r="D202">
        <v>46</v>
      </c>
      <c r="E202">
        <v>8056</v>
      </c>
      <c r="F202">
        <v>10</v>
      </c>
      <c r="G202" s="6">
        <f t="shared" si="15"/>
        <v>99500</v>
      </c>
      <c r="H202">
        <v>10.77</v>
      </c>
      <c r="I202">
        <v>6.93E-2</v>
      </c>
      <c r="J202" s="6">
        <f t="shared" si="16"/>
        <v>92386.258124419692</v>
      </c>
      <c r="K202" s="7">
        <f t="shared" si="17"/>
        <v>0.95566718516653937</v>
      </c>
      <c r="L202" s="8">
        <f t="shared" si="18"/>
        <v>0.53857142857142848</v>
      </c>
      <c r="M202" s="7">
        <f t="shared" si="19"/>
        <v>10.77</v>
      </c>
      <c r="N202" s="7"/>
    </row>
    <row r="203" spans="1:14" x14ac:dyDescent="0.2">
      <c r="A203">
        <v>5</v>
      </c>
      <c r="B203">
        <v>585000</v>
      </c>
      <c r="C203" s="1">
        <v>37036</v>
      </c>
      <c r="D203">
        <v>40</v>
      </c>
      <c r="E203">
        <v>16060</v>
      </c>
      <c r="F203">
        <v>19</v>
      </c>
      <c r="G203" s="6">
        <f t="shared" si="15"/>
        <v>30789.473684210527</v>
      </c>
      <c r="H203">
        <v>5.42</v>
      </c>
      <c r="I203">
        <v>0.14030000000000001</v>
      </c>
      <c r="J203" s="6">
        <f t="shared" si="16"/>
        <v>107933.57933579336</v>
      </c>
      <c r="K203" s="7">
        <f t="shared" si="17"/>
        <v>0.56005385707655331</v>
      </c>
      <c r="L203" s="8" t="str">
        <f t="shared" si="18"/>
        <v xml:space="preserve"> </v>
      </c>
      <c r="M203" s="7" t="str">
        <f t="shared" si="19"/>
        <v xml:space="preserve"> </v>
      </c>
      <c r="N203" s="7"/>
    </row>
    <row r="204" spans="1:14" x14ac:dyDescent="0.2">
      <c r="A204">
        <v>2</v>
      </c>
      <c r="B204">
        <v>815000</v>
      </c>
      <c r="C204" s="1">
        <v>37036</v>
      </c>
      <c r="D204">
        <v>42</v>
      </c>
      <c r="E204">
        <v>7384</v>
      </c>
      <c r="F204">
        <v>10</v>
      </c>
      <c r="G204" s="6">
        <f t="shared" si="15"/>
        <v>81500</v>
      </c>
      <c r="H204">
        <v>7.85</v>
      </c>
      <c r="I204">
        <v>8.9300000000000004E-2</v>
      </c>
      <c r="J204" s="6">
        <f t="shared" si="16"/>
        <v>103821.65605095543</v>
      </c>
      <c r="K204" s="7">
        <f t="shared" si="17"/>
        <v>1.1716961905353402</v>
      </c>
      <c r="L204" s="8">
        <f t="shared" si="18"/>
        <v>0.12142857142857144</v>
      </c>
      <c r="M204" s="7">
        <f t="shared" si="19"/>
        <v>7.85</v>
      </c>
      <c r="N204" s="7"/>
    </row>
    <row r="205" spans="1:14" x14ac:dyDescent="0.2">
      <c r="A205">
        <v>1</v>
      </c>
      <c r="B205">
        <v>250000</v>
      </c>
      <c r="C205" s="1">
        <v>37040</v>
      </c>
      <c r="D205">
        <v>37</v>
      </c>
      <c r="E205">
        <v>4044</v>
      </c>
      <c r="F205">
        <v>6</v>
      </c>
      <c r="G205" s="6">
        <f t="shared" si="15"/>
        <v>41666.666666666664</v>
      </c>
      <c r="H205">
        <v>5.24</v>
      </c>
      <c r="I205">
        <v>0.1323</v>
      </c>
      <c r="J205" s="6">
        <f t="shared" si="16"/>
        <v>47709.923664122136</v>
      </c>
      <c r="K205" s="7">
        <f t="shared" si="17"/>
        <v>0.98314217903317946</v>
      </c>
      <c r="L205" s="8" t="str">
        <f t="shared" si="18"/>
        <v xml:space="preserve"> </v>
      </c>
      <c r="M205" s="7" t="str">
        <f t="shared" si="19"/>
        <v xml:space="preserve"> </v>
      </c>
      <c r="N205" s="7"/>
    </row>
    <row r="206" spans="1:14" x14ac:dyDescent="0.2">
      <c r="A206">
        <v>1</v>
      </c>
      <c r="B206">
        <v>2880000</v>
      </c>
      <c r="C206" s="1">
        <v>37040</v>
      </c>
      <c r="D206">
        <v>38</v>
      </c>
      <c r="E206">
        <v>20530</v>
      </c>
      <c r="F206">
        <v>27</v>
      </c>
      <c r="G206" s="6">
        <f t="shared" si="15"/>
        <v>106666.66666666667</v>
      </c>
      <c r="H206">
        <v>9.34</v>
      </c>
      <c r="I206">
        <v>7.17E-2</v>
      </c>
      <c r="J206" s="6">
        <f t="shared" si="16"/>
        <v>308351.17773019272</v>
      </c>
      <c r="K206" s="7">
        <f t="shared" si="17"/>
        <v>1.2516284207265496</v>
      </c>
      <c r="L206" s="8">
        <f t="shared" si="18"/>
        <v>0.3342857142857143</v>
      </c>
      <c r="M206" s="7">
        <f t="shared" si="19"/>
        <v>9.34</v>
      </c>
      <c r="N206" s="7"/>
    </row>
    <row r="207" spans="1:14" x14ac:dyDescent="0.2">
      <c r="A207">
        <v>2</v>
      </c>
      <c r="B207">
        <v>250000</v>
      </c>
      <c r="C207" s="1">
        <v>37040</v>
      </c>
      <c r="D207">
        <v>89</v>
      </c>
      <c r="E207">
        <v>3577</v>
      </c>
      <c r="F207">
        <v>6</v>
      </c>
      <c r="G207" s="6">
        <f t="shared" si="15"/>
        <v>41666.666666666664</v>
      </c>
      <c r="H207">
        <v>8.4700000000000006</v>
      </c>
      <c r="I207">
        <v>7.6300000000000007E-2</v>
      </c>
      <c r="J207" s="6">
        <f t="shared" si="16"/>
        <v>29515.938606847696</v>
      </c>
      <c r="K207" s="7">
        <f t="shared" si="17"/>
        <v>0.68763252741700898</v>
      </c>
      <c r="L207" s="8">
        <f t="shared" si="18"/>
        <v>0.21000000000000019</v>
      </c>
      <c r="M207" s="7">
        <f t="shared" si="19"/>
        <v>8.4700000000000006</v>
      </c>
      <c r="N207" s="7"/>
    </row>
    <row r="208" spans="1:14" x14ac:dyDescent="0.2">
      <c r="A208">
        <v>6</v>
      </c>
      <c r="B208">
        <v>7300000</v>
      </c>
      <c r="C208" s="1">
        <v>37041</v>
      </c>
      <c r="D208">
        <v>33</v>
      </c>
      <c r="E208">
        <v>108012</v>
      </c>
      <c r="F208">
        <v>128</v>
      </c>
      <c r="G208" s="6">
        <f t="shared" si="15"/>
        <v>57031.25</v>
      </c>
      <c r="H208">
        <v>6.4</v>
      </c>
      <c r="I208">
        <v>8.6999999999999994E-2</v>
      </c>
      <c r="J208" s="6">
        <f t="shared" si="16"/>
        <v>1140625</v>
      </c>
      <c r="K208" s="7">
        <f t="shared" si="17"/>
        <v>0.88001410337123032</v>
      </c>
      <c r="L208" s="8" t="str">
        <f t="shared" si="18"/>
        <v xml:space="preserve"> </v>
      </c>
      <c r="M208" s="7" t="str">
        <f t="shared" si="19"/>
        <v xml:space="preserve"> </v>
      </c>
      <c r="N208" s="7"/>
    </row>
    <row r="209" spans="1:14" x14ac:dyDescent="0.2">
      <c r="A209">
        <v>3</v>
      </c>
      <c r="B209">
        <v>1150000</v>
      </c>
      <c r="C209" s="1">
        <v>37041</v>
      </c>
      <c r="D209">
        <v>45</v>
      </c>
      <c r="E209">
        <v>17952</v>
      </c>
      <c r="F209">
        <v>18</v>
      </c>
      <c r="G209" s="6">
        <f t="shared" si="15"/>
        <v>63888.888888888891</v>
      </c>
      <c r="H209">
        <v>8.8699999999999992</v>
      </c>
      <c r="I209">
        <v>6.9099999999999995E-2</v>
      </c>
      <c r="J209" s="6">
        <f t="shared" si="16"/>
        <v>129650.50732807217</v>
      </c>
      <c r="K209" s="7">
        <f t="shared" si="17"/>
        <v>0.60183873351192141</v>
      </c>
      <c r="L209" s="8">
        <f t="shared" si="18"/>
        <v>0.26714285714285713</v>
      </c>
      <c r="M209" s="7">
        <f t="shared" si="19"/>
        <v>8.8699999999999992</v>
      </c>
      <c r="N209" s="7"/>
    </row>
    <row r="210" spans="1:14" x14ac:dyDescent="0.2">
      <c r="A210">
        <v>2</v>
      </c>
      <c r="B210">
        <v>1495000</v>
      </c>
      <c r="C210" s="1">
        <v>37041</v>
      </c>
      <c r="D210">
        <v>14</v>
      </c>
      <c r="E210">
        <v>15048</v>
      </c>
      <c r="F210">
        <v>16</v>
      </c>
      <c r="G210" s="6">
        <f t="shared" si="15"/>
        <v>93437.5</v>
      </c>
      <c r="H210">
        <v>10.199999999999999</v>
      </c>
      <c r="I210">
        <v>6.2300000000000001E-2</v>
      </c>
      <c r="J210" s="6">
        <f t="shared" si="16"/>
        <v>146568.62745098039</v>
      </c>
      <c r="K210" s="7">
        <f t="shared" si="17"/>
        <v>0.81167279954689653</v>
      </c>
      <c r="L210" s="8">
        <f t="shared" si="18"/>
        <v>0.45714285714285707</v>
      </c>
      <c r="M210" s="7">
        <f t="shared" si="19"/>
        <v>10.199999999999999</v>
      </c>
      <c r="N210" s="7"/>
    </row>
    <row r="211" spans="1:14" x14ac:dyDescent="0.2">
      <c r="A211">
        <v>2</v>
      </c>
      <c r="B211">
        <v>1790000</v>
      </c>
      <c r="C211" s="1">
        <v>37041</v>
      </c>
      <c r="D211">
        <v>43</v>
      </c>
      <c r="E211">
        <v>11523</v>
      </c>
      <c r="F211">
        <v>11</v>
      </c>
      <c r="G211" s="6">
        <f t="shared" si="15"/>
        <v>162727.27272727274</v>
      </c>
      <c r="H211">
        <v>10.87</v>
      </c>
      <c r="I211">
        <v>7.5300000000000006E-2</v>
      </c>
      <c r="J211" s="6">
        <f t="shared" si="16"/>
        <v>164673.41306347746</v>
      </c>
      <c r="K211" s="7">
        <f t="shared" si="17"/>
        <v>1.1909037943206158</v>
      </c>
      <c r="L211" s="8">
        <f t="shared" si="18"/>
        <v>0.55285714285714271</v>
      </c>
      <c r="M211" s="7">
        <f t="shared" si="19"/>
        <v>10.87</v>
      </c>
      <c r="N211" s="7"/>
    </row>
    <row r="212" spans="1:14" x14ac:dyDescent="0.2">
      <c r="A212">
        <v>2</v>
      </c>
      <c r="B212">
        <v>1385000</v>
      </c>
      <c r="C212" s="1">
        <v>37041</v>
      </c>
      <c r="D212">
        <v>40</v>
      </c>
      <c r="E212">
        <v>8526</v>
      </c>
      <c r="F212">
        <v>9</v>
      </c>
      <c r="G212" s="6">
        <f t="shared" si="15"/>
        <v>153888.88888888888</v>
      </c>
      <c r="H212">
        <v>10.37</v>
      </c>
      <c r="I212">
        <v>8.4699999999999998E-2</v>
      </c>
      <c r="J212" s="6">
        <f t="shared" si="16"/>
        <v>133558.34136933464</v>
      </c>
      <c r="K212" s="7">
        <f t="shared" si="17"/>
        <v>1.305402507714976</v>
      </c>
      <c r="L212" s="8">
        <f t="shared" si="18"/>
        <v>0.48142857142857132</v>
      </c>
      <c r="M212" s="7">
        <f t="shared" si="19"/>
        <v>10.37</v>
      </c>
      <c r="N212" s="7"/>
    </row>
    <row r="213" spans="1:14" x14ac:dyDescent="0.2">
      <c r="A213">
        <v>2</v>
      </c>
      <c r="B213">
        <v>310000</v>
      </c>
      <c r="C213" s="1">
        <v>37041</v>
      </c>
      <c r="D213">
        <v>43</v>
      </c>
      <c r="E213">
        <v>6760</v>
      </c>
      <c r="F213">
        <v>8</v>
      </c>
      <c r="G213" s="6">
        <f t="shared" si="15"/>
        <v>38750</v>
      </c>
      <c r="H213">
        <v>5.64</v>
      </c>
      <c r="I213">
        <v>9.11E-2</v>
      </c>
      <c r="J213" s="6">
        <f t="shared" si="16"/>
        <v>54964.5390070922</v>
      </c>
      <c r="K213" s="7">
        <f t="shared" si="17"/>
        <v>0.67757074712884868</v>
      </c>
      <c r="L213" s="8" t="str">
        <f t="shared" si="18"/>
        <v xml:space="preserve"> </v>
      </c>
      <c r="M213" s="7" t="str">
        <f t="shared" si="19"/>
        <v xml:space="preserve"> </v>
      </c>
      <c r="N213" s="7"/>
    </row>
    <row r="214" spans="1:14" x14ac:dyDescent="0.2">
      <c r="A214">
        <v>6</v>
      </c>
      <c r="B214">
        <v>1150000</v>
      </c>
      <c r="C214" s="1">
        <v>37041</v>
      </c>
      <c r="D214">
        <v>38</v>
      </c>
      <c r="E214">
        <v>28376</v>
      </c>
      <c r="F214">
        <v>29</v>
      </c>
      <c r="G214" s="6">
        <f t="shared" si="15"/>
        <v>39655.172413793101</v>
      </c>
      <c r="H214">
        <v>5.59</v>
      </c>
      <c r="I214">
        <v>0.1</v>
      </c>
      <c r="J214" s="6">
        <f t="shared" si="16"/>
        <v>205724.50805008944</v>
      </c>
      <c r="K214" s="7">
        <f t="shared" si="17"/>
        <v>0.6041622851767029</v>
      </c>
      <c r="L214" s="8" t="str">
        <f t="shared" si="18"/>
        <v xml:space="preserve"> </v>
      </c>
      <c r="M214" s="7" t="str">
        <f t="shared" si="19"/>
        <v xml:space="preserve"> </v>
      </c>
      <c r="N214" s="7"/>
    </row>
    <row r="215" spans="1:14" x14ac:dyDescent="0.2">
      <c r="A215">
        <v>6</v>
      </c>
      <c r="B215">
        <v>435000</v>
      </c>
      <c r="C215" s="1">
        <v>37041</v>
      </c>
      <c r="D215">
        <v>60</v>
      </c>
      <c r="E215">
        <v>6761</v>
      </c>
      <c r="F215">
        <v>9</v>
      </c>
      <c r="G215" s="6">
        <f t="shared" si="15"/>
        <v>48333.333333333336</v>
      </c>
      <c r="H215">
        <v>7.36</v>
      </c>
      <c r="I215">
        <v>8.77E-2</v>
      </c>
      <c r="J215" s="6">
        <f t="shared" si="16"/>
        <v>59103.260869565216</v>
      </c>
      <c r="K215" s="7">
        <f t="shared" si="17"/>
        <v>0.72848273023671561</v>
      </c>
      <c r="L215" s="8">
        <f t="shared" si="18"/>
        <v>5.1428571428571379E-2</v>
      </c>
      <c r="M215" s="7">
        <f t="shared" si="19"/>
        <v>7.36</v>
      </c>
      <c r="N215" s="7"/>
    </row>
    <row r="216" spans="1:14" x14ac:dyDescent="0.2">
      <c r="A216">
        <v>1</v>
      </c>
      <c r="B216">
        <v>490000</v>
      </c>
      <c r="C216" s="1">
        <v>37041</v>
      </c>
      <c r="D216">
        <v>77</v>
      </c>
      <c r="E216">
        <v>12135</v>
      </c>
      <c r="F216">
        <v>24</v>
      </c>
      <c r="G216" s="6">
        <f t="shared" si="15"/>
        <v>20416.666666666668</v>
      </c>
      <c r="H216">
        <v>4.54</v>
      </c>
      <c r="I216">
        <v>9.4200000000000006E-2</v>
      </c>
      <c r="J216" s="6">
        <f t="shared" si="16"/>
        <v>107929.5154185022</v>
      </c>
      <c r="K216" s="7">
        <f t="shared" si="17"/>
        <v>0.74117233497117285</v>
      </c>
      <c r="L216" s="8" t="str">
        <f t="shared" si="18"/>
        <v xml:space="preserve"> </v>
      </c>
      <c r="M216" s="7" t="str">
        <f t="shared" si="19"/>
        <v xml:space="preserve"> </v>
      </c>
      <c r="N216" s="7"/>
    </row>
    <row r="217" spans="1:14" x14ac:dyDescent="0.2">
      <c r="A217">
        <v>5</v>
      </c>
      <c r="B217">
        <v>315000</v>
      </c>
      <c r="C217" s="1">
        <v>37042</v>
      </c>
      <c r="D217">
        <v>38</v>
      </c>
      <c r="E217">
        <v>4901</v>
      </c>
      <c r="F217">
        <v>7</v>
      </c>
      <c r="G217" s="6">
        <f t="shared" si="15"/>
        <v>45000</v>
      </c>
      <c r="H217">
        <v>5.25</v>
      </c>
      <c r="I217">
        <v>0.12670000000000001</v>
      </c>
      <c r="J217" s="6">
        <f t="shared" si="16"/>
        <v>60000</v>
      </c>
      <c r="K217" s="7">
        <f t="shared" si="17"/>
        <v>1.0201999591920017</v>
      </c>
      <c r="L217" s="8" t="str">
        <f t="shared" si="18"/>
        <v xml:space="preserve"> </v>
      </c>
      <c r="M217" s="7" t="str">
        <f t="shared" si="19"/>
        <v xml:space="preserve"> </v>
      </c>
      <c r="N217" s="7"/>
    </row>
    <row r="218" spans="1:14" x14ac:dyDescent="0.2">
      <c r="A218">
        <v>6</v>
      </c>
      <c r="B218">
        <v>530000</v>
      </c>
      <c r="C218" s="1">
        <v>37042</v>
      </c>
      <c r="D218">
        <v>82</v>
      </c>
      <c r="E218">
        <v>7056</v>
      </c>
      <c r="F218">
        <v>8</v>
      </c>
      <c r="G218" s="6">
        <f t="shared" si="15"/>
        <v>66250</v>
      </c>
      <c r="H218">
        <v>13</v>
      </c>
      <c r="I218">
        <v>5.3800000000000001E-2</v>
      </c>
      <c r="J218" s="6">
        <f t="shared" si="16"/>
        <v>40769.230769230766</v>
      </c>
      <c r="K218" s="7">
        <f t="shared" si="17"/>
        <v>0.48149601721030288</v>
      </c>
      <c r="L218" s="8">
        <f t="shared" si="18"/>
        <v>0.85714285714285721</v>
      </c>
      <c r="M218" s="7">
        <f t="shared" si="19"/>
        <v>13</v>
      </c>
      <c r="N218" s="7"/>
    </row>
    <row r="219" spans="1:14" x14ac:dyDescent="0.2">
      <c r="A219">
        <v>1</v>
      </c>
      <c r="B219">
        <v>419000</v>
      </c>
      <c r="C219" s="1">
        <v>37042</v>
      </c>
      <c r="D219">
        <v>46</v>
      </c>
      <c r="E219">
        <v>4900</v>
      </c>
      <c r="F219">
        <v>7</v>
      </c>
      <c r="G219" s="6">
        <f t="shared" si="15"/>
        <v>59857.142857142855</v>
      </c>
      <c r="H219">
        <v>8.56</v>
      </c>
      <c r="I219">
        <v>7.7600000000000002E-2</v>
      </c>
      <c r="J219" s="6">
        <f t="shared" si="16"/>
        <v>48948.598130841121</v>
      </c>
      <c r="K219" s="7">
        <f t="shared" si="17"/>
        <v>0.83245915188505304</v>
      </c>
      <c r="L219" s="8">
        <f t="shared" si="18"/>
        <v>0.22285714285714286</v>
      </c>
      <c r="M219" s="7">
        <f t="shared" si="19"/>
        <v>8.56</v>
      </c>
      <c r="N219" s="7"/>
    </row>
    <row r="220" spans="1:14" x14ac:dyDescent="0.2">
      <c r="A220">
        <v>2</v>
      </c>
      <c r="B220">
        <v>960000</v>
      </c>
      <c r="C220" s="1">
        <v>37042</v>
      </c>
      <c r="D220">
        <v>40</v>
      </c>
      <c r="E220">
        <v>13922</v>
      </c>
      <c r="F220">
        <v>24</v>
      </c>
      <c r="G220" s="6">
        <f t="shared" si="15"/>
        <v>40000</v>
      </c>
      <c r="H220">
        <v>5.41</v>
      </c>
      <c r="I220">
        <v>0.10879999999999999</v>
      </c>
      <c r="J220" s="6">
        <f t="shared" si="16"/>
        <v>177449.16820702402</v>
      </c>
      <c r="K220" s="7">
        <f t="shared" si="17"/>
        <v>1.0621628130957239</v>
      </c>
      <c r="L220" s="8" t="str">
        <f t="shared" si="18"/>
        <v xml:space="preserve"> </v>
      </c>
      <c r="M220" s="7" t="str">
        <f t="shared" si="19"/>
        <v xml:space="preserve"> </v>
      </c>
      <c r="N220" s="7"/>
    </row>
    <row r="221" spans="1:14" x14ac:dyDescent="0.2">
      <c r="A221">
        <v>4</v>
      </c>
      <c r="B221">
        <v>1325000</v>
      </c>
      <c r="C221" s="1">
        <v>37042</v>
      </c>
      <c r="D221">
        <v>43</v>
      </c>
      <c r="E221">
        <v>7456</v>
      </c>
      <c r="F221">
        <v>10</v>
      </c>
      <c r="G221" s="6">
        <f t="shared" si="15"/>
        <v>132500</v>
      </c>
      <c r="H221">
        <v>11.64</v>
      </c>
      <c r="I221">
        <v>6.25E-2</v>
      </c>
      <c r="J221" s="6">
        <f t="shared" si="16"/>
        <v>113831.6151202749</v>
      </c>
      <c r="K221" s="7">
        <f t="shared" si="17"/>
        <v>1.2722596468199538</v>
      </c>
      <c r="L221" s="8">
        <f t="shared" si="18"/>
        <v>0.66285714285714303</v>
      </c>
      <c r="M221" s="7">
        <f t="shared" si="19"/>
        <v>11.64</v>
      </c>
      <c r="N221" s="7"/>
    </row>
    <row r="222" spans="1:14" x14ac:dyDescent="0.2">
      <c r="A222">
        <v>1</v>
      </c>
      <c r="B222">
        <v>1150000</v>
      </c>
      <c r="C222" s="1">
        <v>37042</v>
      </c>
      <c r="D222">
        <v>44</v>
      </c>
      <c r="E222">
        <v>18764</v>
      </c>
      <c r="F222">
        <v>32</v>
      </c>
      <c r="G222" s="6">
        <f t="shared" si="15"/>
        <v>35937.5</v>
      </c>
      <c r="H222">
        <v>5.32</v>
      </c>
      <c r="I222">
        <v>0.1196</v>
      </c>
      <c r="J222" s="6">
        <f t="shared" si="16"/>
        <v>216165.41353383457</v>
      </c>
      <c r="K222" s="7">
        <f t="shared" si="17"/>
        <v>0.96001835755451292</v>
      </c>
      <c r="L222" s="8" t="str">
        <f t="shared" si="18"/>
        <v xml:space="preserve"> </v>
      </c>
      <c r="M222" s="7" t="str">
        <f t="shared" si="19"/>
        <v xml:space="preserve"> </v>
      </c>
      <c r="N222" s="7"/>
    </row>
    <row r="223" spans="1:14" x14ac:dyDescent="0.2">
      <c r="A223">
        <v>6</v>
      </c>
      <c r="B223">
        <v>1290000</v>
      </c>
      <c r="C223" s="1">
        <v>37042</v>
      </c>
      <c r="D223">
        <v>39</v>
      </c>
      <c r="E223">
        <v>29188</v>
      </c>
      <c r="F223">
        <v>31</v>
      </c>
      <c r="G223" s="6">
        <f t="shared" si="15"/>
        <v>41612.903225806454</v>
      </c>
      <c r="H223">
        <v>5.58</v>
      </c>
      <c r="I223">
        <v>0.10199999999999999</v>
      </c>
      <c r="J223" s="6">
        <f t="shared" si="16"/>
        <v>231182.79569892472</v>
      </c>
      <c r="K223" s="7">
        <f t="shared" si="17"/>
        <v>0.66003950167570213</v>
      </c>
      <c r="L223" s="8" t="str">
        <f t="shared" si="18"/>
        <v xml:space="preserve"> </v>
      </c>
      <c r="M223" s="7" t="str">
        <f t="shared" si="19"/>
        <v xml:space="preserve"> </v>
      </c>
      <c r="N223" s="7"/>
    </row>
    <row r="224" spans="1:14" x14ac:dyDescent="0.2">
      <c r="A224">
        <v>2</v>
      </c>
      <c r="B224">
        <v>650000</v>
      </c>
      <c r="C224" s="1">
        <v>37042</v>
      </c>
      <c r="D224">
        <v>72</v>
      </c>
      <c r="E224">
        <v>4087</v>
      </c>
      <c r="F224">
        <v>9</v>
      </c>
      <c r="G224" s="6">
        <f t="shared" si="15"/>
        <v>72222.222222222219</v>
      </c>
      <c r="H224">
        <v>10.83</v>
      </c>
      <c r="I224">
        <v>5.0099999999999999E-2</v>
      </c>
      <c r="J224" s="6">
        <f t="shared" si="16"/>
        <v>60018.467220683284</v>
      </c>
      <c r="K224" s="7">
        <f t="shared" si="17"/>
        <v>1.2237677844523955</v>
      </c>
      <c r="L224" s="8">
        <f t="shared" si="18"/>
        <v>0.54714285714285715</v>
      </c>
      <c r="M224" s="7">
        <f t="shared" si="19"/>
        <v>10.83</v>
      </c>
      <c r="N224" s="7"/>
    </row>
    <row r="225" spans="1:14" x14ac:dyDescent="0.2">
      <c r="A225">
        <v>1</v>
      </c>
      <c r="B225">
        <v>512000</v>
      </c>
      <c r="C225" s="1">
        <v>37042</v>
      </c>
      <c r="D225">
        <v>42</v>
      </c>
      <c r="E225">
        <v>7652</v>
      </c>
      <c r="F225">
        <v>14</v>
      </c>
      <c r="G225" s="6">
        <f t="shared" si="15"/>
        <v>36571.428571428572</v>
      </c>
      <c r="H225">
        <v>6.37</v>
      </c>
      <c r="I225">
        <v>9.6199999999999994E-2</v>
      </c>
      <c r="J225" s="6">
        <f t="shared" si="16"/>
        <v>80376.766091051803</v>
      </c>
      <c r="K225" s="7">
        <f t="shared" si="17"/>
        <v>0.8753350550079696</v>
      </c>
      <c r="L225" s="8" t="str">
        <f t="shared" si="18"/>
        <v xml:space="preserve"> </v>
      </c>
      <c r="M225" s="7" t="str">
        <f t="shared" si="19"/>
        <v xml:space="preserve"> </v>
      </c>
      <c r="N225" s="7"/>
    </row>
    <row r="226" spans="1:14" x14ac:dyDescent="0.2">
      <c r="A226">
        <v>1</v>
      </c>
      <c r="B226">
        <v>8350000</v>
      </c>
      <c r="C226" s="1">
        <v>37042</v>
      </c>
      <c r="D226">
        <v>21</v>
      </c>
      <c r="E226">
        <v>65458</v>
      </c>
      <c r="F226">
        <v>101</v>
      </c>
      <c r="G226" s="6">
        <f t="shared" si="15"/>
        <v>82673.267326732675</v>
      </c>
      <c r="H226">
        <v>7.46</v>
      </c>
      <c r="I226">
        <v>8.8200000000000001E-2</v>
      </c>
      <c r="J226" s="6">
        <f t="shared" si="16"/>
        <v>1119302.9490616622</v>
      </c>
      <c r="K226" s="7">
        <f t="shared" si="17"/>
        <v>1.4249632704197885</v>
      </c>
      <c r="L226" s="8">
        <f t="shared" si="18"/>
        <v>6.5714285714285614E-2</v>
      </c>
      <c r="M226" s="7">
        <f t="shared" si="19"/>
        <v>7.46</v>
      </c>
      <c r="N226" s="7"/>
    </row>
    <row r="227" spans="1:14" x14ac:dyDescent="0.2">
      <c r="A227">
        <v>3</v>
      </c>
      <c r="B227">
        <v>340000</v>
      </c>
      <c r="C227" s="1">
        <v>37042</v>
      </c>
      <c r="D227">
        <v>31</v>
      </c>
      <c r="E227">
        <v>6122</v>
      </c>
      <c r="F227">
        <v>7</v>
      </c>
      <c r="G227" s="6">
        <f t="shared" si="15"/>
        <v>48571.428571428572</v>
      </c>
      <c r="H227">
        <v>6.63</v>
      </c>
      <c r="I227">
        <v>9.1999999999999998E-2</v>
      </c>
      <c r="J227" s="6">
        <f t="shared" si="16"/>
        <v>51282.051282051281</v>
      </c>
      <c r="K227" s="7">
        <f t="shared" si="17"/>
        <v>0.69805688884421324</v>
      </c>
      <c r="L227" s="8" t="str">
        <f t="shared" si="18"/>
        <v xml:space="preserve"> </v>
      </c>
      <c r="M227" s="7" t="str">
        <f t="shared" si="19"/>
        <v xml:space="preserve"> </v>
      </c>
      <c r="N227" s="7"/>
    </row>
    <row r="228" spans="1:14" x14ac:dyDescent="0.2">
      <c r="A228">
        <v>3</v>
      </c>
      <c r="B228">
        <v>490000</v>
      </c>
      <c r="C228" s="1">
        <v>37042</v>
      </c>
      <c r="D228">
        <v>32</v>
      </c>
      <c r="E228">
        <v>5450</v>
      </c>
      <c r="F228">
        <v>5</v>
      </c>
      <c r="G228" s="6">
        <f t="shared" si="15"/>
        <v>98000</v>
      </c>
      <c r="H228">
        <v>10.69</v>
      </c>
      <c r="I228">
        <v>6.4299999999999996E-2</v>
      </c>
      <c r="J228" s="6">
        <f t="shared" si="16"/>
        <v>45837.23105706268</v>
      </c>
      <c r="K228" s="7">
        <f t="shared" si="17"/>
        <v>0.7008750926156373</v>
      </c>
      <c r="L228" s="8">
        <f t="shared" si="18"/>
        <v>0.52714285714285714</v>
      </c>
      <c r="M228" s="7">
        <f t="shared" si="19"/>
        <v>10.69</v>
      </c>
      <c r="N228" s="7"/>
    </row>
    <row r="229" spans="1:14" x14ac:dyDescent="0.2">
      <c r="A229">
        <v>6</v>
      </c>
      <c r="B229">
        <v>350000</v>
      </c>
      <c r="C229" s="1">
        <v>37042</v>
      </c>
      <c r="D229">
        <v>78</v>
      </c>
      <c r="E229">
        <v>2865</v>
      </c>
      <c r="F229">
        <v>5</v>
      </c>
      <c r="G229" s="6">
        <f t="shared" si="15"/>
        <v>70000</v>
      </c>
      <c r="H229">
        <v>9.11</v>
      </c>
      <c r="I229">
        <v>7.8899999999999998E-2</v>
      </c>
      <c r="J229" s="6">
        <f t="shared" si="16"/>
        <v>38419.319429198687</v>
      </c>
      <c r="K229" s="7">
        <f t="shared" si="17"/>
        <v>1.1174903847934463</v>
      </c>
      <c r="L229" s="8">
        <f t="shared" si="18"/>
        <v>0.30142857142857138</v>
      </c>
      <c r="M229" s="7">
        <f t="shared" si="19"/>
        <v>9.11</v>
      </c>
      <c r="N229" s="7"/>
    </row>
    <row r="230" spans="1:14" x14ac:dyDescent="0.2">
      <c r="A230">
        <v>7</v>
      </c>
      <c r="B230">
        <v>462500</v>
      </c>
      <c r="C230" s="1">
        <v>37042</v>
      </c>
      <c r="D230">
        <v>17</v>
      </c>
      <c r="E230">
        <v>4905</v>
      </c>
      <c r="F230">
        <v>5</v>
      </c>
      <c r="G230" s="6">
        <f t="shared" si="15"/>
        <v>92500</v>
      </c>
      <c r="H230">
        <v>7.99</v>
      </c>
      <c r="I230">
        <v>0.1011</v>
      </c>
      <c r="J230" s="6">
        <f t="shared" si="16"/>
        <v>57884.856070087611</v>
      </c>
      <c r="K230" s="7">
        <f t="shared" si="17"/>
        <v>0.98343282484008865</v>
      </c>
      <c r="L230" s="8">
        <f t="shared" si="18"/>
        <v>0.14142857142857146</v>
      </c>
      <c r="M230" s="7">
        <f t="shared" si="19"/>
        <v>7.99</v>
      </c>
      <c r="N230" s="7"/>
    </row>
    <row r="231" spans="1:14" x14ac:dyDescent="0.2">
      <c r="A231">
        <v>2</v>
      </c>
      <c r="B231">
        <v>13900000</v>
      </c>
      <c r="C231" s="1">
        <v>37042</v>
      </c>
      <c r="D231">
        <v>12</v>
      </c>
      <c r="E231">
        <v>63386</v>
      </c>
      <c r="F231">
        <v>69</v>
      </c>
      <c r="G231" s="6">
        <f t="shared" si="15"/>
        <v>201449.27536231885</v>
      </c>
      <c r="H231">
        <v>9.93</v>
      </c>
      <c r="I231">
        <v>6.0900000000000003E-2</v>
      </c>
      <c r="J231" s="6">
        <f t="shared" si="16"/>
        <v>1399798.5901309166</v>
      </c>
      <c r="K231" s="7">
        <f t="shared" si="17"/>
        <v>1.840309887213418</v>
      </c>
      <c r="L231" s="8">
        <f t="shared" si="18"/>
        <v>0.41857142857142859</v>
      </c>
      <c r="M231" s="7">
        <f t="shared" si="19"/>
        <v>9.93</v>
      </c>
      <c r="N231" s="7"/>
    </row>
    <row r="232" spans="1:14" x14ac:dyDescent="0.2">
      <c r="A232">
        <v>3</v>
      </c>
      <c r="B232">
        <v>2100000</v>
      </c>
      <c r="C232" s="1">
        <v>37042</v>
      </c>
      <c r="D232">
        <v>30</v>
      </c>
      <c r="E232">
        <v>22486</v>
      </c>
      <c r="F232">
        <v>28</v>
      </c>
      <c r="G232" s="6">
        <f t="shared" si="15"/>
        <v>75000</v>
      </c>
      <c r="H232">
        <v>8.91</v>
      </c>
      <c r="I232">
        <v>7.0499999999999993E-2</v>
      </c>
      <c r="J232" s="6">
        <f t="shared" si="16"/>
        <v>235690.23569023568</v>
      </c>
      <c r="K232" s="7">
        <f t="shared" si="17"/>
        <v>0.87347029147853361</v>
      </c>
      <c r="L232" s="8">
        <f t="shared" si="18"/>
        <v>0.27285714285714291</v>
      </c>
      <c r="M232" s="7">
        <f t="shared" si="19"/>
        <v>8.91</v>
      </c>
      <c r="N232" s="7"/>
    </row>
    <row r="233" spans="1:14" x14ac:dyDescent="0.2">
      <c r="A233">
        <v>7</v>
      </c>
      <c r="B233">
        <v>675000</v>
      </c>
      <c r="C233" s="1">
        <v>37042</v>
      </c>
      <c r="D233">
        <v>54</v>
      </c>
      <c r="E233">
        <v>13095</v>
      </c>
      <c r="F233">
        <v>19</v>
      </c>
      <c r="G233" s="6">
        <f t="shared" si="15"/>
        <v>35526.315789473687</v>
      </c>
      <c r="H233">
        <v>7.81</v>
      </c>
      <c r="I233">
        <v>6.5299999999999997E-2</v>
      </c>
      <c r="J233" s="6">
        <f t="shared" si="16"/>
        <v>86427.65685019207</v>
      </c>
      <c r="K233" s="7">
        <f t="shared" si="17"/>
        <v>0.55000418003176832</v>
      </c>
      <c r="L233" s="8">
        <f t="shared" si="18"/>
        <v>0.11571428571428566</v>
      </c>
      <c r="M233" s="7">
        <f t="shared" si="19"/>
        <v>7.81</v>
      </c>
      <c r="N233" s="7"/>
    </row>
    <row r="234" spans="1:14" x14ac:dyDescent="0.2">
      <c r="A234">
        <v>2</v>
      </c>
      <c r="B234">
        <v>1225000</v>
      </c>
      <c r="C234" s="1">
        <v>37042</v>
      </c>
      <c r="D234">
        <v>13</v>
      </c>
      <c r="E234">
        <v>14396</v>
      </c>
      <c r="F234">
        <v>20</v>
      </c>
      <c r="G234" s="6">
        <f t="shared" si="15"/>
        <v>61250</v>
      </c>
      <c r="H234">
        <v>7.25</v>
      </c>
      <c r="I234">
        <v>8.5999999999999993E-2</v>
      </c>
      <c r="J234" s="6">
        <f t="shared" si="16"/>
        <v>168965.5172413793</v>
      </c>
      <c r="K234" s="7">
        <f t="shared" si="17"/>
        <v>0.97808139553451945</v>
      </c>
      <c r="L234" s="8">
        <f t="shared" si="18"/>
        <v>3.5714285714285809E-2</v>
      </c>
      <c r="M234" s="7">
        <f t="shared" si="19"/>
        <v>7.25</v>
      </c>
      <c r="N234" s="7"/>
    </row>
    <row r="235" spans="1:14" x14ac:dyDescent="0.2">
      <c r="A235">
        <v>1</v>
      </c>
      <c r="B235">
        <v>828000</v>
      </c>
      <c r="C235" s="1">
        <v>37042</v>
      </c>
      <c r="D235">
        <v>43</v>
      </c>
      <c r="E235">
        <v>9096</v>
      </c>
      <c r="F235">
        <v>10</v>
      </c>
      <c r="G235" s="6">
        <f t="shared" si="15"/>
        <v>82800</v>
      </c>
      <c r="H235">
        <v>9.25</v>
      </c>
      <c r="I235">
        <v>6.1600000000000002E-2</v>
      </c>
      <c r="J235" s="6">
        <f t="shared" si="16"/>
        <v>89513.513513513521</v>
      </c>
      <c r="K235" s="7">
        <f t="shared" si="17"/>
        <v>0.82008129501533211</v>
      </c>
      <c r="L235" s="8">
        <f t="shared" si="18"/>
        <v>0.3214285714285714</v>
      </c>
      <c r="M235" s="7">
        <f t="shared" si="19"/>
        <v>9.25</v>
      </c>
      <c r="N235" s="7"/>
    </row>
    <row r="236" spans="1:14" x14ac:dyDescent="0.2">
      <c r="A236">
        <v>5</v>
      </c>
      <c r="B236">
        <v>505000</v>
      </c>
      <c r="C236" s="1">
        <v>37043</v>
      </c>
      <c r="D236">
        <v>37</v>
      </c>
      <c r="E236">
        <v>10885</v>
      </c>
      <c r="F236">
        <v>14</v>
      </c>
      <c r="G236" s="6">
        <f t="shared" si="15"/>
        <v>36071.428571428572</v>
      </c>
      <c r="H236">
        <v>4.8499999999999996</v>
      </c>
      <c r="I236">
        <v>0.12790000000000001</v>
      </c>
      <c r="J236" s="6">
        <f t="shared" si="16"/>
        <v>104123.7113402062</v>
      </c>
      <c r="K236" s="7">
        <f t="shared" si="17"/>
        <v>0.79714983417704943</v>
      </c>
      <c r="L236" s="8" t="str">
        <f t="shared" si="18"/>
        <v xml:space="preserve"> </v>
      </c>
      <c r="M236" s="7" t="str">
        <f t="shared" si="19"/>
        <v xml:space="preserve"> </v>
      </c>
      <c r="N236" s="7"/>
    </row>
    <row r="237" spans="1:14" x14ac:dyDescent="0.2">
      <c r="A237">
        <v>5</v>
      </c>
      <c r="B237">
        <v>380000</v>
      </c>
      <c r="C237" s="1">
        <v>37043</v>
      </c>
      <c r="D237">
        <v>41</v>
      </c>
      <c r="E237">
        <v>6848</v>
      </c>
      <c r="F237">
        <v>9</v>
      </c>
      <c r="G237" s="6">
        <f t="shared" si="15"/>
        <v>42222.222222222219</v>
      </c>
      <c r="H237">
        <v>7.3</v>
      </c>
      <c r="I237">
        <v>8.2699999999999996E-2</v>
      </c>
      <c r="J237" s="6">
        <f t="shared" si="16"/>
        <v>52054.794520547948</v>
      </c>
      <c r="K237" s="7">
        <f t="shared" si="17"/>
        <v>0.63345495668501683</v>
      </c>
      <c r="L237" s="8">
        <f t="shared" si="18"/>
        <v>4.2857142857142927E-2</v>
      </c>
      <c r="M237" s="7">
        <f t="shared" si="19"/>
        <v>7.3</v>
      </c>
      <c r="N237" s="7"/>
    </row>
    <row r="238" spans="1:14" x14ac:dyDescent="0.2">
      <c r="A238">
        <v>6</v>
      </c>
      <c r="B238">
        <v>850000</v>
      </c>
      <c r="C238" s="1">
        <v>37043</v>
      </c>
      <c r="D238">
        <v>39</v>
      </c>
      <c r="E238">
        <v>12931</v>
      </c>
      <c r="F238">
        <v>22</v>
      </c>
      <c r="G238" s="6">
        <f t="shared" si="15"/>
        <v>38636.36363636364</v>
      </c>
      <c r="H238">
        <v>5.79</v>
      </c>
      <c r="I238">
        <v>0.1081</v>
      </c>
      <c r="J238" s="6">
        <f t="shared" si="16"/>
        <v>146804.83592400691</v>
      </c>
      <c r="K238" s="7">
        <f t="shared" si="17"/>
        <v>0.94607813216306358</v>
      </c>
      <c r="L238" s="8" t="str">
        <f t="shared" si="18"/>
        <v xml:space="preserve"> </v>
      </c>
      <c r="M238" s="7" t="str">
        <f t="shared" si="19"/>
        <v xml:space="preserve"> </v>
      </c>
      <c r="N238" s="7"/>
    </row>
    <row r="239" spans="1:14" x14ac:dyDescent="0.2">
      <c r="A239">
        <v>1</v>
      </c>
      <c r="B239">
        <v>8000000</v>
      </c>
      <c r="C239" s="1">
        <v>37043</v>
      </c>
      <c r="D239">
        <v>12</v>
      </c>
      <c r="E239">
        <v>98484</v>
      </c>
      <c r="F239">
        <v>94</v>
      </c>
      <c r="G239" s="6">
        <f t="shared" si="15"/>
        <v>85106.382978723399</v>
      </c>
      <c r="H239">
        <v>6.1</v>
      </c>
      <c r="I239">
        <v>0.12470000000000001</v>
      </c>
      <c r="J239" s="6">
        <f t="shared" si="16"/>
        <v>1311475.4098360657</v>
      </c>
      <c r="K239" s="7">
        <f t="shared" si="17"/>
        <v>1.1097195228294832</v>
      </c>
      <c r="L239" s="8" t="str">
        <f t="shared" si="18"/>
        <v xml:space="preserve"> </v>
      </c>
      <c r="M239" s="7" t="str">
        <f t="shared" si="19"/>
        <v xml:space="preserve"> </v>
      </c>
      <c r="N239" s="7"/>
    </row>
    <row r="240" spans="1:14" x14ac:dyDescent="0.2">
      <c r="A240">
        <v>2</v>
      </c>
      <c r="B240">
        <v>1525000</v>
      </c>
      <c r="C240" s="1">
        <v>37043</v>
      </c>
      <c r="D240">
        <v>32</v>
      </c>
      <c r="E240">
        <v>21617</v>
      </c>
      <c r="F240">
        <v>31</v>
      </c>
      <c r="G240" s="6">
        <f t="shared" si="15"/>
        <v>49193.548387096773</v>
      </c>
      <c r="H240">
        <v>6.37</v>
      </c>
      <c r="I240">
        <v>0.10009999999999999</v>
      </c>
      <c r="J240" s="6">
        <f t="shared" si="16"/>
        <v>239403.45368916797</v>
      </c>
      <c r="K240" s="7">
        <f t="shared" si="17"/>
        <v>0.92289808055838762</v>
      </c>
      <c r="L240" s="8" t="str">
        <f t="shared" si="18"/>
        <v xml:space="preserve"> </v>
      </c>
      <c r="M240" s="7" t="str">
        <f t="shared" si="19"/>
        <v xml:space="preserve"> </v>
      </c>
      <c r="N240" s="7"/>
    </row>
    <row r="241" spans="1:14" x14ac:dyDescent="0.2">
      <c r="A241">
        <v>6</v>
      </c>
      <c r="B241">
        <v>1500000</v>
      </c>
      <c r="C241" s="1">
        <v>37043</v>
      </c>
      <c r="D241">
        <v>41</v>
      </c>
      <c r="E241">
        <v>29305</v>
      </c>
      <c r="F241">
        <v>35</v>
      </c>
      <c r="G241" s="6">
        <f t="shared" si="15"/>
        <v>42857.142857142855</v>
      </c>
      <c r="H241">
        <v>6.02</v>
      </c>
      <c r="I241">
        <v>0.10680000000000001</v>
      </c>
      <c r="J241" s="6">
        <f t="shared" si="16"/>
        <v>249169.43521594687</v>
      </c>
      <c r="K241" s="7">
        <f t="shared" si="17"/>
        <v>0.7085521106066851</v>
      </c>
      <c r="L241" s="8" t="str">
        <f t="shared" si="18"/>
        <v xml:space="preserve"> </v>
      </c>
      <c r="M241" s="7" t="str">
        <f t="shared" si="19"/>
        <v xml:space="preserve"> </v>
      </c>
      <c r="N241" s="7"/>
    </row>
    <row r="242" spans="1:14" x14ac:dyDescent="0.2">
      <c r="A242">
        <v>2</v>
      </c>
      <c r="B242">
        <v>295000</v>
      </c>
      <c r="C242" s="1">
        <v>37043</v>
      </c>
      <c r="D242">
        <v>43</v>
      </c>
      <c r="E242">
        <v>4586</v>
      </c>
      <c r="F242">
        <v>6</v>
      </c>
      <c r="G242" s="6">
        <f t="shared" si="15"/>
        <v>49166.666666666664</v>
      </c>
      <c r="H242">
        <v>6.75</v>
      </c>
      <c r="I242">
        <v>0.12670000000000001</v>
      </c>
      <c r="J242" s="6">
        <f t="shared" si="16"/>
        <v>43703.703703703701</v>
      </c>
      <c r="K242" s="7">
        <f t="shared" si="17"/>
        <v>0.7941507432712549</v>
      </c>
      <c r="L242" s="8" t="str">
        <f t="shared" si="18"/>
        <v xml:space="preserve"> </v>
      </c>
      <c r="M242" s="7" t="str">
        <f t="shared" si="19"/>
        <v xml:space="preserve"> </v>
      </c>
      <c r="N242" s="7"/>
    </row>
    <row r="243" spans="1:14" x14ac:dyDescent="0.2">
      <c r="A243">
        <v>3</v>
      </c>
      <c r="B243">
        <v>370000</v>
      </c>
      <c r="C243" s="1">
        <v>37043</v>
      </c>
      <c r="D243">
        <v>40</v>
      </c>
      <c r="E243">
        <v>5234</v>
      </c>
      <c r="F243">
        <v>10</v>
      </c>
      <c r="G243" s="6">
        <f t="shared" si="15"/>
        <v>37000</v>
      </c>
      <c r="H243">
        <v>5.93</v>
      </c>
      <c r="I243">
        <v>0.1021</v>
      </c>
      <c r="J243" s="6">
        <f t="shared" si="16"/>
        <v>62394.603709949413</v>
      </c>
      <c r="K243" s="7">
        <f t="shared" si="17"/>
        <v>0.99341809498709421</v>
      </c>
      <c r="L243" s="8" t="str">
        <f t="shared" si="18"/>
        <v xml:space="preserve"> </v>
      </c>
      <c r="M243" s="7" t="str">
        <f t="shared" si="19"/>
        <v xml:space="preserve"> </v>
      </c>
      <c r="N243" s="7"/>
    </row>
    <row r="244" spans="1:14" x14ac:dyDescent="0.2">
      <c r="A244">
        <v>6</v>
      </c>
      <c r="B244">
        <v>1580000</v>
      </c>
      <c r="C244" s="1">
        <v>37043</v>
      </c>
      <c r="D244">
        <v>13</v>
      </c>
      <c r="E244">
        <v>16191</v>
      </c>
      <c r="F244">
        <v>20</v>
      </c>
      <c r="G244" s="6">
        <f t="shared" si="15"/>
        <v>79000</v>
      </c>
      <c r="H244">
        <v>8.18</v>
      </c>
      <c r="I244">
        <v>7.5899999999999995E-2</v>
      </c>
      <c r="J244" s="6">
        <f t="shared" si="16"/>
        <v>193154.03422982886</v>
      </c>
      <c r="K244" s="7">
        <f t="shared" si="17"/>
        <v>0.9941430127325307</v>
      </c>
      <c r="L244" s="8">
        <f t="shared" si="18"/>
        <v>0.16857142857142859</v>
      </c>
      <c r="M244" s="7">
        <f t="shared" si="19"/>
        <v>8.18</v>
      </c>
      <c r="N244" s="7"/>
    </row>
    <row r="245" spans="1:14" x14ac:dyDescent="0.2">
      <c r="A245">
        <v>1</v>
      </c>
      <c r="B245">
        <v>1900000</v>
      </c>
      <c r="C245" s="1">
        <v>37043</v>
      </c>
      <c r="D245">
        <v>48</v>
      </c>
      <c r="E245">
        <v>14025</v>
      </c>
      <c r="F245">
        <v>16</v>
      </c>
      <c r="G245" s="6">
        <f t="shared" si="15"/>
        <v>118750</v>
      </c>
      <c r="H245">
        <v>8.9499999999999993</v>
      </c>
      <c r="I245">
        <v>7.7399999999999997E-2</v>
      </c>
      <c r="J245" s="6">
        <f t="shared" si="16"/>
        <v>212290.50279329609</v>
      </c>
      <c r="K245" s="7">
        <f t="shared" si="17"/>
        <v>1.261381478272704</v>
      </c>
      <c r="L245" s="8">
        <f t="shared" si="18"/>
        <v>0.27857142857142847</v>
      </c>
      <c r="M245" s="7">
        <f t="shared" si="19"/>
        <v>8.9499999999999993</v>
      </c>
      <c r="N245" s="7"/>
    </row>
    <row r="246" spans="1:14" x14ac:dyDescent="0.2">
      <c r="A246">
        <v>7</v>
      </c>
      <c r="B246">
        <v>1342000</v>
      </c>
      <c r="C246" s="1">
        <v>37043</v>
      </c>
      <c r="D246">
        <v>41</v>
      </c>
      <c r="E246">
        <v>17294</v>
      </c>
      <c r="F246">
        <v>25</v>
      </c>
      <c r="G246" s="6">
        <f t="shared" si="15"/>
        <v>53680</v>
      </c>
      <c r="H246">
        <v>7.13</v>
      </c>
      <c r="I246">
        <v>7.7399999999999997E-2</v>
      </c>
      <c r="J246" s="6">
        <f t="shared" si="16"/>
        <v>188218.793828892</v>
      </c>
      <c r="K246" s="7">
        <f t="shared" si="17"/>
        <v>0.90695614003359548</v>
      </c>
      <c r="L246" s="8">
        <f t="shared" si="18"/>
        <v>1.8571428571428461E-2</v>
      </c>
      <c r="M246" s="7">
        <f t="shared" si="19"/>
        <v>7.13</v>
      </c>
      <c r="N246" s="7"/>
    </row>
    <row r="247" spans="1:14" x14ac:dyDescent="0.2">
      <c r="A247">
        <v>1</v>
      </c>
      <c r="B247">
        <v>448000</v>
      </c>
      <c r="C247" s="1">
        <v>37043</v>
      </c>
      <c r="D247">
        <v>72</v>
      </c>
      <c r="E247">
        <v>4680</v>
      </c>
      <c r="F247">
        <v>8</v>
      </c>
      <c r="G247" s="6">
        <f t="shared" si="15"/>
        <v>56000</v>
      </c>
      <c r="H247">
        <v>8.77</v>
      </c>
      <c r="I247">
        <v>7.3700000000000002E-2</v>
      </c>
      <c r="J247" s="6">
        <f t="shared" si="16"/>
        <v>51083.238312428737</v>
      </c>
      <c r="K247" s="7">
        <f t="shared" si="17"/>
        <v>0.90960182180250604</v>
      </c>
      <c r="L247" s="8">
        <f t="shared" si="18"/>
        <v>0.25285714285714289</v>
      </c>
      <c r="M247" s="7">
        <f t="shared" si="19"/>
        <v>8.77</v>
      </c>
      <c r="N247" s="7"/>
    </row>
    <row r="248" spans="1:14" x14ac:dyDescent="0.2">
      <c r="A248">
        <v>1</v>
      </c>
      <c r="B248">
        <v>260000</v>
      </c>
      <c r="C248" s="1">
        <v>37043</v>
      </c>
      <c r="D248">
        <v>41</v>
      </c>
      <c r="E248">
        <v>3300</v>
      </c>
      <c r="F248">
        <v>5</v>
      </c>
      <c r="G248" s="6">
        <f t="shared" si="15"/>
        <v>52000</v>
      </c>
      <c r="H248">
        <v>7.1</v>
      </c>
      <c r="I248">
        <v>9.8100000000000007E-2</v>
      </c>
      <c r="J248" s="6">
        <f t="shared" si="16"/>
        <v>36619.718309859156</v>
      </c>
      <c r="K248" s="7">
        <f t="shared" si="17"/>
        <v>0.92474036136007964</v>
      </c>
      <c r="L248" s="8">
        <f t="shared" si="18"/>
        <v>1.4285714285714235E-2</v>
      </c>
      <c r="M248" s="7">
        <f t="shared" si="19"/>
        <v>7.1</v>
      </c>
      <c r="N248" s="7"/>
    </row>
    <row r="249" spans="1:14" x14ac:dyDescent="0.2">
      <c r="A249">
        <v>2</v>
      </c>
      <c r="B249">
        <v>4700000</v>
      </c>
      <c r="C249" s="1">
        <v>37043</v>
      </c>
      <c r="D249">
        <v>12</v>
      </c>
      <c r="E249">
        <v>48438</v>
      </c>
      <c r="F249">
        <v>39</v>
      </c>
      <c r="G249" s="6">
        <f t="shared" si="15"/>
        <v>120512.82051282052</v>
      </c>
      <c r="H249">
        <v>9.5500000000000007</v>
      </c>
      <c r="I249">
        <v>7.17E-2</v>
      </c>
      <c r="J249" s="6">
        <f t="shared" si="16"/>
        <v>492146.59685863869</v>
      </c>
      <c r="K249" s="7">
        <f t="shared" si="17"/>
        <v>0.84669508247422598</v>
      </c>
      <c r="L249" s="8">
        <f t="shared" si="18"/>
        <v>0.36428571428571432</v>
      </c>
      <c r="M249" s="7">
        <f t="shared" si="19"/>
        <v>9.5500000000000007</v>
      </c>
      <c r="N249" s="7"/>
    </row>
    <row r="250" spans="1:14" x14ac:dyDescent="0.2">
      <c r="A250">
        <v>1</v>
      </c>
      <c r="B250">
        <v>435000</v>
      </c>
      <c r="C250" s="1">
        <v>37046</v>
      </c>
      <c r="D250">
        <v>76</v>
      </c>
      <c r="E250">
        <v>7981</v>
      </c>
      <c r="F250">
        <v>17</v>
      </c>
      <c r="G250" s="6">
        <f t="shared" si="15"/>
        <v>25588.235294117647</v>
      </c>
      <c r="H250">
        <v>4.91</v>
      </c>
      <c r="I250">
        <v>0.1142</v>
      </c>
      <c r="J250" s="6">
        <f t="shared" si="16"/>
        <v>88594.704684317723</v>
      </c>
      <c r="K250" s="7">
        <f t="shared" si="17"/>
        <v>0.92505852111595999</v>
      </c>
      <c r="L250" s="8" t="str">
        <f t="shared" si="18"/>
        <v xml:space="preserve"> </v>
      </c>
      <c r="M250" s="7" t="str">
        <f t="shared" si="19"/>
        <v xml:space="preserve"> </v>
      </c>
      <c r="N250" s="7"/>
    </row>
    <row r="251" spans="1:14" x14ac:dyDescent="0.2">
      <c r="A251">
        <v>1</v>
      </c>
      <c r="B251">
        <v>850000</v>
      </c>
      <c r="C251" s="1">
        <v>37046</v>
      </c>
      <c r="D251">
        <v>12</v>
      </c>
      <c r="E251">
        <v>8506</v>
      </c>
      <c r="F251">
        <v>6</v>
      </c>
      <c r="G251" s="6">
        <f t="shared" si="15"/>
        <v>141666.66666666666</v>
      </c>
      <c r="H251">
        <v>8.4600000000000009</v>
      </c>
      <c r="I251">
        <v>7.2999999999999995E-2</v>
      </c>
      <c r="J251" s="6">
        <f t="shared" si="16"/>
        <v>100472.81323877067</v>
      </c>
      <c r="K251" s="7">
        <f t="shared" si="17"/>
        <v>0.98433275764921502</v>
      </c>
      <c r="L251" s="8">
        <f t="shared" si="18"/>
        <v>0.20857142857142863</v>
      </c>
      <c r="M251" s="7">
        <f t="shared" si="19"/>
        <v>8.4600000000000009</v>
      </c>
      <c r="N251" s="7"/>
    </row>
    <row r="252" spans="1:14" x14ac:dyDescent="0.2">
      <c r="A252">
        <v>1</v>
      </c>
      <c r="B252">
        <v>788000</v>
      </c>
      <c r="C252" s="1">
        <v>37047</v>
      </c>
      <c r="D252">
        <v>16</v>
      </c>
      <c r="E252">
        <v>8498</v>
      </c>
      <c r="F252">
        <v>9</v>
      </c>
      <c r="G252" s="6">
        <f t="shared" si="15"/>
        <v>87555.555555555562</v>
      </c>
      <c r="H252">
        <v>9.0399999999999991</v>
      </c>
      <c r="I252">
        <v>7.5200000000000003E-2</v>
      </c>
      <c r="J252" s="6">
        <f t="shared" si="16"/>
        <v>87168.141592920365</v>
      </c>
      <c r="K252" s="7">
        <f t="shared" si="17"/>
        <v>0.85479075069546129</v>
      </c>
      <c r="L252" s="8">
        <f t="shared" si="18"/>
        <v>0.29142857142857137</v>
      </c>
      <c r="M252" s="7">
        <f t="shared" si="19"/>
        <v>9.0399999999999991</v>
      </c>
      <c r="N252" s="7"/>
    </row>
    <row r="253" spans="1:14" x14ac:dyDescent="0.2">
      <c r="A253">
        <v>2</v>
      </c>
      <c r="B253">
        <v>453375</v>
      </c>
      <c r="C253" s="1">
        <v>37047</v>
      </c>
      <c r="D253">
        <v>50</v>
      </c>
      <c r="E253">
        <v>4907</v>
      </c>
      <c r="F253">
        <v>5</v>
      </c>
      <c r="G253" s="6">
        <f t="shared" si="15"/>
        <v>90675</v>
      </c>
      <c r="H253">
        <v>9.2799999999999994</v>
      </c>
      <c r="I253">
        <v>7.17E-2</v>
      </c>
      <c r="J253" s="6">
        <f t="shared" si="16"/>
        <v>48855.06465517242</v>
      </c>
      <c r="K253" s="7">
        <f t="shared" si="17"/>
        <v>0.82968318482393222</v>
      </c>
      <c r="L253" s="8">
        <f t="shared" si="18"/>
        <v>0.32571428571428562</v>
      </c>
      <c r="M253" s="7">
        <f t="shared" si="19"/>
        <v>9.2799999999999994</v>
      </c>
      <c r="N253" s="7"/>
    </row>
    <row r="254" spans="1:14" x14ac:dyDescent="0.2">
      <c r="A254">
        <v>4</v>
      </c>
      <c r="B254">
        <v>499000</v>
      </c>
      <c r="C254" s="1">
        <v>37047</v>
      </c>
      <c r="D254">
        <v>22</v>
      </c>
      <c r="E254">
        <v>5352</v>
      </c>
      <c r="F254">
        <v>6</v>
      </c>
      <c r="G254" s="6">
        <f t="shared" si="15"/>
        <v>83166.666666666672</v>
      </c>
      <c r="H254">
        <v>8.8800000000000008</v>
      </c>
      <c r="I254">
        <v>8.5500000000000007E-2</v>
      </c>
      <c r="J254" s="6">
        <f t="shared" si="16"/>
        <v>56193.693693693691</v>
      </c>
      <c r="K254" s="7">
        <f t="shared" si="17"/>
        <v>0.87496408965018835</v>
      </c>
      <c r="L254" s="8">
        <f t="shared" si="18"/>
        <v>0.26857142857142868</v>
      </c>
      <c r="M254" s="7">
        <f t="shared" si="19"/>
        <v>8.8800000000000008</v>
      </c>
      <c r="N254" s="7"/>
    </row>
    <row r="255" spans="1:14" x14ac:dyDescent="0.2">
      <c r="A255">
        <v>1</v>
      </c>
      <c r="B255">
        <v>1041500</v>
      </c>
      <c r="C255" s="1">
        <v>37048</v>
      </c>
      <c r="D255">
        <v>13</v>
      </c>
      <c r="E255">
        <v>7878</v>
      </c>
      <c r="F255">
        <v>10</v>
      </c>
      <c r="G255" s="6">
        <f t="shared" si="15"/>
        <v>104150</v>
      </c>
      <c r="H255">
        <v>9.9600000000000009</v>
      </c>
      <c r="I255">
        <v>6.8599999999999994E-2</v>
      </c>
      <c r="J255" s="6">
        <f t="shared" si="16"/>
        <v>104568.27309236948</v>
      </c>
      <c r="K255" s="7">
        <f t="shared" si="17"/>
        <v>1.1061211929039676</v>
      </c>
      <c r="L255" s="8">
        <f t="shared" si="18"/>
        <v>0.42285714285714304</v>
      </c>
      <c r="M255" s="7">
        <f t="shared" si="19"/>
        <v>9.9600000000000009</v>
      </c>
      <c r="N255" s="7"/>
    </row>
    <row r="256" spans="1:14" x14ac:dyDescent="0.2">
      <c r="A256">
        <v>1</v>
      </c>
      <c r="B256">
        <v>440000</v>
      </c>
      <c r="C256" s="1">
        <v>37048</v>
      </c>
      <c r="D256">
        <v>48</v>
      </c>
      <c r="E256">
        <v>5000</v>
      </c>
      <c r="F256">
        <v>8</v>
      </c>
      <c r="G256" s="6">
        <f t="shared" si="15"/>
        <v>55000</v>
      </c>
      <c r="H256">
        <v>6.92</v>
      </c>
      <c r="I256">
        <v>9.4799999999999995E-2</v>
      </c>
      <c r="J256" s="6">
        <f t="shared" si="16"/>
        <v>63583.815028901736</v>
      </c>
      <c r="K256" s="7">
        <f t="shared" si="17"/>
        <v>1.0597302504816957</v>
      </c>
      <c r="L256" s="8" t="str">
        <f t="shared" si="18"/>
        <v xml:space="preserve"> </v>
      </c>
      <c r="M256" s="7" t="str">
        <f t="shared" si="19"/>
        <v xml:space="preserve"> </v>
      </c>
      <c r="N256" s="7"/>
    </row>
    <row r="257" spans="1:14" x14ac:dyDescent="0.2">
      <c r="A257">
        <v>7</v>
      </c>
      <c r="B257">
        <v>365000</v>
      </c>
      <c r="C257" s="1">
        <v>37048</v>
      </c>
      <c r="D257">
        <v>72</v>
      </c>
      <c r="E257">
        <v>4800</v>
      </c>
      <c r="F257">
        <v>10</v>
      </c>
      <c r="G257" s="6">
        <f t="shared" si="15"/>
        <v>36500</v>
      </c>
      <c r="H257">
        <v>6.04</v>
      </c>
      <c r="I257">
        <v>9.2100000000000001E-2</v>
      </c>
      <c r="J257" s="6">
        <f t="shared" si="16"/>
        <v>60430.463576158938</v>
      </c>
      <c r="K257" s="7">
        <f t="shared" si="17"/>
        <v>1.0491399926416483</v>
      </c>
      <c r="L257" s="8" t="str">
        <f t="shared" si="18"/>
        <v xml:space="preserve"> </v>
      </c>
      <c r="M257" s="7" t="str">
        <f t="shared" si="19"/>
        <v xml:space="preserve"> </v>
      </c>
      <c r="N257" s="7"/>
    </row>
    <row r="258" spans="1:14" x14ac:dyDescent="0.2">
      <c r="A258">
        <v>5</v>
      </c>
      <c r="B258">
        <v>500000</v>
      </c>
      <c r="C258" s="1">
        <v>37048</v>
      </c>
      <c r="D258">
        <v>40</v>
      </c>
      <c r="E258">
        <v>8753</v>
      </c>
      <c r="F258">
        <v>9</v>
      </c>
      <c r="G258" s="6">
        <f t="shared" si="15"/>
        <v>55555.555555555555</v>
      </c>
      <c r="H258">
        <v>6.4</v>
      </c>
      <c r="I258">
        <v>9.8500000000000004E-2</v>
      </c>
      <c r="J258" s="6">
        <f t="shared" si="16"/>
        <v>78125</v>
      </c>
      <c r="K258" s="7">
        <f t="shared" si="17"/>
        <v>0.74379260444038231</v>
      </c>
      <c r="L258" s="8" t="str">
        <f t="shared" si="18"/>
        <v xml:space="preserve"> </v>
      </c>
      <c r="M258" s="7" t="str">
        <f t="shared" si="19"/>
        <v xml:space="preserve"> </v>
      </c>
      <c r="N258" s="7"/>
    </row>
    <row r="259" spans="1:14" x14ac:dyDescent="0.2">
      <c r="A259">
        <v>6</v>
      </c>
      <c r="B259">
        <v>1400000</v>
      </c>
      <c r="C259" s="1">
        <v>37048</v>
      </c>
      <c r="D259">
        <v>43</v>
      </c>
      <c r="E259">
        <v>33857</v>
      </c>
      <c r="F259">
        <v>48</v>
      </c>
      <c r="G259" s="6">
        <f t="shared" si="15"/>
        <v>29166.666666666668</v>
      </c>
      <c r="H259">
        <v>5.53</v>
      </c>
      <c r="I259">
        <v>8.9399999999999993E-2</v>
      </c>
      <c r="J259" s="6">
        <f t="shared" si="16"/>
        <v>253164.55696202529</v>
      </c>
      <c r="K259" s="7">
        <f t="shared" si="17"/>
        <v>0.62312214353020379</v>
      </c>
      <c r="L259" s="8" t="str">
        <f t="shared" si="18"/>
        <v xml:space="preserve"> </v>
      </c>
      <c r="M259" s="7" t="str">
        <f t="shared" si="19"/>
        <v xml:space="preserve"> </v>
      </c>
      <c r="N259" s="7"/>
    </row>
    <row r="260" spans="1:14" x14ac:dyDescent="0.2">
      <c r="A260">
        <v>6</v>
      </c>
      <c r="B260">
        <v>520000</v>
      </c>
      <c r="C260" s="1">
        <v>37048</v>
      </c>
      <c r="D260">
        <v>42</v>
      </c>
      <c r="E260">
        <v>7452</v>
      </c>
      <c r="F260">
        <v>12</v>
      </c>
      <c r="G260" s="6">
        <f t="shared" ref="G260:G323" si="20">B260/F260</f>
        <v>43333.333333333336</v>
      </c>
      <c r="H260">
        <v>6.88</v>
      </c>
      <c r="I260">
        <v>9.4899999999999998E-2</v>
      </c>
      <c r="J260" s="6">
        <f t="shared" ref="J260:J323" si="21">B260/H260</f>
        <v>75581.395348837206</v>
      </c>
      <c r="K260" s="7">
        <f t="shared" ref="K260:K323" si="22">(J260/E260)/12</f>
        <v>0.84520257815393185</v>
      </c>
      <c r="L260" s="8" t="str">
        <f t="shared" ref="L260:L323" si="23">IF((H260/$N$2)-1&gt;0,(H260/$N$2)-1," ")</f>
        <v xml:space="preserve"> </v>
      </c>
      <c r="M260" s="7" t="str">
        <f t="shared" ref="M260:M323" si="24">IF(H260&gt;$N$2,H260," ")</f>
        <v xml:space="preserve"> </v>
      </c>
      <c r="N260" s="7"/>
    </row>
    <row r="261" spans="1:14" x14ac:dyDescent="0.2">
      <c r="A261">
        <v>3</v>
      </c>
      <c r="B261">
        <v>4200000</v>
      </c>
      <c r="C261" s="1">
        <v>37048</v>
      </c>
      <c r="D261">
        <v>37</v>
      </c>
      <c r="E261">
        <v>61952</v>
      </c>
      <c r="F261">
        <v>67</v>
      </c>
      <c r="G261" s="6">
        <f t="shared" si="20"/>
        <v>62686.567164179105</v>
      </c>
      <c r="H261">
        <v>7.66</v>
      </c>
      <c r="I261">
        <v>6.9199999999999998E-2</v>
      </c>
      <c r="J261" s="6">
        <f t="shared" si="21"/>
        <v>548302.8720626632</v>
      </c>
      <c r="K261" s="7">
        <f t="shared" si="22"/>
        <v>0.73753722244999242</v>
      </c>
      <c r="L261" s="8">
        <f t="shared" si="23"/>
        <v>9.4285714285714306E-2</v>
      </c>
      <c r="M261" s="7">
        <f t="shared" si="24"/>
        <v>7.66</v>
      </c>
      <c r="N261" s="7"/>
    </row>
    <row r="262" spans="1:14" x14ac:dyDescent="0.2">
      <c r="A262">
        <v>1</v>
      </c>
      <c r="B262">
        <v>520000</v>
      </c>
      <c r="C262" s="1">
        <v>37049</v>
      </c>
      <c r="D262">
        <v>43</v>
      </c>
      <c r="E262">
        <v>5348</v>
      </c>
      <c r="F262">
        <v>8</v>
      </c>
      <c r="G262" s="6">
        <f t="shared" si="20"/>
        <v>65000</v>
      </c>
      <c r="H262">
        <v>6.93</v>
      </c>
      <c r="I262">
        <v>9.0800000000000006E-2</v>
      </c>
      <c r="J262" s="6">
        <f t="shared" si="21"/>
        <v>75036.075036075039</v>
      </c>
      <c r="K262" s="7">
        <f t="shared" si="22"/>
        <v>1.1692233083407355</v>
      </c>
      <c r="L262" s="8" t="str">
        <f t="shared" si="23"/>
        <v xml:space="preserve"> </v>
      </c>
      <c r="M262" s="7" t="str">
        <f t="shared" si="24"/>
        <v xml:space="preserve"> </v>
      </c>
      <c r="N262" s="7"/>
    </row>
    <row r="263" spans="1:14" x14ac:dyDescent="0.2">
      <c r="A263">
        <v>1</v>
      </c>
      <c r="B263">
        <v>970000</v>
      </c>
      <c r="C263" s="1">
        <v>37049</v>
      </c>
      <c r="D263">
        <v>61</v>
      </c>
      <c r="E263">
        <v>16596</v>
      </c>
      <c r="F263">
        <v>36</v>
      </c>
      <c r="G263" s="6">
        <f t="shared" si="20"/>
        <v>26944.444444444445</v>
      </c>
      <c r="H263">
        <v>4.67</v>
      </c>
      <c r="I263">
        <v>0.1182</v>
      </c>
      <c r="J263" s="6">
        <f t="shared" si="21"/>
        <v>207708.77944325481</v>
      </c>
      <c r="K263" s="7">
        <f t="shared" si="22"/>
        <v>1.0429660733673516</v>
      </c>
      <c r="L263" s="8" t="str">
        <f t="shared" si="23"/>
        <v xml:space="preserve"> </v>
      </c>
      <c r="M263" s="7" t="str">
        <f t="shared" si="24"/>
        <v xml:space="preserve"> </v>
      </c>
      <c r="N263" s="7"/>
    </row>
    <row r="264" spans="1:14" x14ac:dyDescent="0.2">
      <c r="A264">
        <v>1</v>
      </c>
      <c r="B264">
        <v>1400000</v>
      </c>
      <c r="C264" s="1">
        <v>37049</v>
      </c>
      <c r="D264">
        <v>28</v>
      </c>
      <c r="E264">
        <v>21120</v>
      </c>
      <c r="F264">
        <v>24</v>
      </c>
      <c r="G264" s="6">
        <f t="shared" si="20"/>
        <v>58333.333333333336</v>
      </c>
      <c r="H264">
        <v>6.36</v>
      </c>
      <c r="I264">
        <v>9.9199999999999997E-2</v>
      </c>
      <c r="J264" s="6">
        <f t="shared" si="21"/>
        <v>220125.78616352199</v>
      </c>
      <c r="K264" s="7">
        <f t="shared" si="22"/>
        <v>0.86855187091036135</v>
      </c>
      <c r="L264" s="8" t="str">
        <f t="shared" si="23"/>
        <v xml:space="preserve"> </v>
      </c>
      <c r="M264" s="7" t="str">
        <f t="shared" si="24"/>
        <v xml:space="preserve"> </v>
      </c>
      <c r="N264" s="7"/>
    </row>
    <row r="265" spans="1:14" x14ac:dyDescent="0.2">
      <c r="A265">
        <v>2</v>
      </c>
      <c r="B265">
        <v>1750000</v>
      </c>
      <c r="C265" s="1">
        <v>37049</v>
      </c>
      <c r="D265">
        <v>14</v>
      </c>
      <c r="E265">
        <v>23400</v>
      </c>
      <c r="F265">
        <v>23</v>
      </c>
      <c r="G265" s="6">
        <f t="shared" si="20"/>
        <v>76086.956521739135</v>
      </c>
      <c r="H265">
        <v>7.91</v>
      </c>
      <c r="I265">
        <v>9.74E-2</v>
      </c>
      <c r="J265" s="6">
        <f t="shared" si="21"/>
        <v>221238.93805309734</v>
      </c>
      <c r="K265" s="7">
        <f t="shared" si="22"/>
        <v>0.78788795602954897</v>
      </c>
      <c r="L265" s="8">
        <f t="shared" si="23"/>
        <v>0.13000000000000012</v>
      </c>
      <c r="M265" s="7">
        <f t="shared" si="24"/>
        <v>7.91</v>
      </c>
      <c r="N265" s="7"/>
    </row>
    <row r="266" spans="1:14" x14ac:dyDescent="0.2">
      <c r="A266">
        <v>1</v>
      </c>
      <c r="B266">
        <v>410000</v>
      </c>
      <c r="C266" s="1">
        <v>37049</v>
      </c>
      <c r="D266">
        <v>80</v>
      </c>
      <c r="E266">
        <v>9106</v>
      </c>
      <c r="F266">
        <v>12</v>
      </c>
      <c r="G266" s="6">
        <f t="shared" si="20"/>
        <v>34166.666666666664</v>
      </c>
      <c r="H266">
        <v>5.99</v>
      </c>
      <c r="I266">
        <v>9.7100000000000006E-2</v>
      </c>
      <c r="J266" s="6">
        <f t="shared" si="21"/>
        <v>68447.41235392321</v>
      </c>
      <c r="K266" s="7">
        <f t="shared" si="22"/>
        <v>0.62639479787981556</v>
      </c>
      <c r="L266" s="8" t="str">
        <f t="shared" si="23"/>
        <v xml:space="preserve"> </v>
      </c>
      <c r="M266" s="7" t="str">
        <f t="shared" si="24"/>
        <v xml:space="preserve"> </v>
      </c>
      <c r="N266" s="7"/>
    </row>
    <row r="267" spans="1:14" x14ac:dyDescent="0.2">
      <c r="A267">
        <v>1</v>
      </c>
      <c r="B267">
        <v>2050000</v>
      </c>
      <c r="C267" s="1">
        <v>37050</v>
      </c>
      <c r="D267">
        <v>13</v>
      </c>
      <c r="E267">
        <v>21608</v>
      </c>
      <c r="F267">
        <v>30</v>
      </c>
      <c r="G267" s="6">
        <f t="shared" si="20"/>
        <v>68333.333333333328</v>
      </c>
      <c r="H267">
        <v>7.74</v>
      </c>
      <c r="I267">
        <v>9.3399999999999997E-2</v>
      </c>
      <c r="J267" s="6">
        <f t="shared" si="21"/>
        <v>264857.88113695092</v>
      </c>
      <c r="K267" s="7">
        <f t="shared" si="22"/>
        <v>1.0214499303381113</v>
      </c>
      <c r="L267" s="8">
        <f t="shared" si="23"/>
        <v>0.10571428571428565</v>
      </c>
      <c r="M267" s="7">
        <f t="shared" si="24"/>
        <v>7.74</v>
      </c>
      <c r="N267" s="7"/>
    </row>
    <row r="268" spans="1:14" x14ac:dyDescent="0.2">
      <c r="A268">
        <v>1</v>
      </c>
      <c r="B268">
        <v>628000</v>
      </c>
      <c r="C268" s="1">
        <v>37050</v>
      </c>
      <c r="D268">
        <v>37</v>
      </c>
      <c r="E268">
        <v>8448</v>
      </c>
      <c r="F268">
        <v>8</v>
      </c>
      <c r="G268" s="6">
        <f t="shared" si="20"/>
        <v>78500</v>
      </c>
      <c r="H268">
        <v>8.39</v>
      </c>
      <c r="I268">
        <v>7.0800000000000002E-2</v>
      </c>
      <c r="J268" s="6">
        <f t="shared" si="21"/>
        <v>74851.013110846237</v>
      </c>
      <c r="K268" s="7">
        <f t="shared" si="22"/>
        <v>0.73835042920263405</v>
      </c>
      <c r="L268" s="8">
        <f t="shared" si="23"/>
        <v>0.19857142857142862</v>
      </c>
      <c r="M268" s="7">
        <f t="shared" si="24"/>
        <v>8.39</v>
      </c>
      <c r="N268" s="7"/>
    </row>
    <row r="269" spans="1:14" x14ac:dyDescent="0.2">
      <c r="A269">
        <v>2</v>
      </c>
      <c r="B269">
        <v>715000</v>
      </c>
      <c r="C269" s="1">
        <v>37050</v>
      </c>
      <c r="D269">
        <v>51</v>
      </c>
      <c r="E269">
        <v>8544</v>
      </c>
      <c r="F269">
        <v>12</v>
      </c>
      <c r="G269" s="6">
        <f t="shared" si="20"/>
        <v>59583.333333333336</v>
      </c>
      <c r="H269">
        <v>6.62</v>
      </c>
      <c r="I269">
        <v>9.6199999999999994E-2</v>
      </c>
      <c r="J269" s="6">
        <f t="shared" si="21"/>
        <v>108006.04229607251</v>
      </c>
      <c r="K269" s="7">
        <f t="shared" si="22"/>
        <v>1.0534297196480231</v>
      </c>
      <c r="L269" s="8" t="str">
        <f t="shared" si="23"/>
        <v xml:space="preserve"> </v>
      </c>
      <c r="M269" s="7" t="str">
        <f t="shared" si="24"/>
        <v xml:space="preserve"> </v>
      </c>
      <c r="N269" s="7"/>
    </row>
    <row r="270" spans="1:14" x14ac:dyDescent="0.2">
      <c r="A270">
        <v>2</v>
      </c>
      <c r="B270">
        <v>2275000</v>
      </c>
      <c r="C270" s="1">
        <v>37050</v>
      </c>
      <c r="D270">
        <v>39</v>
      </c>
      <c r="E270">
        <v>24557</v>
      </c>
      <c r="F270">
        <v>18</v>
      </c>
      <c r="G270" s="6">
        <f t="shared" si="20"/>
        <v>126388.88888888889</v>
      </c>
      <c r="H270">
        <v>9.7200000000000006</v>
      </c>
      <c r="I270">
        <v>5.9900000000000002E-2</v>
      </c>
      <c r="J270" s="6">
        <f t="shared" si="21"/>
        <v>234053.49794238681</v>
      </c>
      <c r="K270" s="7">
        <f t="shared" si="22"/>
        <v>0.79425248042780339</v>
      </c>
      <c r="L270" s="8">
        <f t="shared" si="23"/>
        <v>0.38857142857142857</v>
      </c>
      <c r="M270" s="7">
        <f t="shared" si="24"/>
        <v>9.7200000000000006</v>
      </c>
      <c r="N270" s="7"/>
    </row>
    <row r="271" spans="1:14" x14ac:dyDescent="0.2">
      <c r="A271">
        <v>1</v>
      </c>
      <c r="B271">
        <v>1400000</v>
      </c>
      <c r="C271" s="1">
        <v>37050</v>
      </c>
      <c r="D271">
        <v>42</v>
      </c>
      <c r="E271">
        <v>10383</v>
      </c>
      <c r="F271">
        <v>12</v>
      </c>
      <c r="G271" s="6">
        <f t="shared" si="20"/>
        <v>116666.66666666667</v>
      </c>
      <c r="H271">
        <v>9.3699999999999992</v>
      </c>
      <c r="I271">
        <v>7.0999999999999994E-2</v>
      </c>
      <c r="J271" s="6">
        <f t="shared" si="21"/>
        <v>149413.02027748132</v>
      </c>
      <c r="K271" s="7">
        <f t="shared" si="22"/>
        <v>1.199179911694447</v>
      </c>
      <c r="L271" s="8">
        <f t="shared" si="23"/>
        <v>0.33857142857142852</v>
      </c>
      <c r="M271" s="7">
        <f t="shared" si="24"/>
        <v>9.3699999999999992</v>
      </c>
      <c r="N271" s="7"/>
    </row>
    <row r="272" spans="1:14" x14ac:dyDescent="0.2">
      <c r="A272">
        <v>1</v>
      </c>
      <c r="B272">
        <v>1500000</v>
      </c>
      <c r="C272" s="1">
        <v>37050</v>
      </c>
      <c r="D272">
        <v>12</v>
      </c>
      <c r="E272">
        <v>17153</v>
      </c>
      <c r="F272">
        <v>16</v>
      </c>
      <c r="G272" s="6">
        <f t="shared" si="20"/>
        <v>93750</v>
      </c>
      <c r="H272">
        <v>9.31</v>
      </c>
      <c r="I272">
        <v>7.2099999999999997E-2</v>
      </c>
      <c r="J272" s="6">
        <f t="shared" si="21"/>
        <v>161117.07841031149</v>
      </c>
      <c r="K272" s="7">
        <f t="shared" si="22"/>
        <v>0.78274489598666641</v>
      </c>
      <c r="L272" s="8">
        <f t="shared" si="23"/>
        <v>0.33000000000000007</v>
      </c>
      <c r="M272" s="7">
        <f t="shared" si="24"/>
        <v>9.31</v>
      </c>
      <c r="N272" s="7"/>
    </row>
    <row r="273" spans="1:14" x14ac:dyDescent="0.2">
      <c r="A273">
        <v>4</v>
      </c>
      <c r="B273">
        <v>695000</v>
      </c>
      <c r="C273" s="1">
        <v>37050</v>
      </c>
      <c r="D273">
        <v>39</v>
      </c>
      <c r="E273">
        <v>11380</v>
      </c>
      <c r="F273">
        <v>14</v>
      </c>
      <c r="G273" s="6">
        <f t="shared" si="20"/>
        <v>49642.857142857145</v>
      </c>
      <c r="H273">
        <v>5.95</v>
      </c>
      <c r="I273">
        <v>0.1076</v>
      </c>
      <c r="J273" s="6">
        <f t="shared" si="21"/>
        <v>116806.72268907563</v>
      </c>
      <c r="K273" s="7">
        <f t="shared" si="22"/>
        <v>0.85535092771730836</v>
      </c>
      <c r="L273" s="8" t="str">
        <f t="shared" si="23"/>
        <v xml:space="preserve"> </v>
      </c>
      <c r="M273" s="7" t="str">
        <f t="shared" si="24"/>
        <v xml:space="preserve"> </v>
      </c>
      <c r="N273" s="7"/>
    </row>
    <row r="274" spans="1:14" x14ac:dyDescent="0.2">
      <c r="A274">
        <v>2</v>
      </c>
      <c r="B274">
        <v>1287500</v>
      </c>
      <c r="C274" s="1">
        <v>37050</v>
      </c>
      <c r="D274">
        <v>26</v>
      </c>
      <c r="E274">
        <v>19515</v>
      </c>
      <c r="F274">
        <v>40</v>
      </c>
      <c r="G274" s="6">
        <f t="shared" si="20"/>
        <v>32187.5</v>
      </c>
      <c r="H274">
        <v>6.23</v>
      </c>
      <c r="I274">
        <v>8.2000000000000003E-2</v>
      </c>
      <c r="J274" s="6">
        <f t="shared" si="21"/>
        <v>206661.316211878</v>
      </c>
      <c r="K274" s="7">
        <f t="shared" si="22"/>
        <v>0.88248918016857969</v>
      </c>
      <c r="L274" s="8" t="str">
        <f t="shared" si="23"/>
        <v xml:space="preserve"> </v>
      </c>
      <c r="M274" s="7" t="str">
        <f t="shared" si="24"/>
        <v xml:space="preserve"> </v>
      </c>
      <c r="N274" s="7"/>
    </row>
    <row r="275" spans="1:14" x14ac:dyDescent="0.2">
      <c r="A275">
        <v>1</v>
      </c>
      <c r="B275">
        <v>465000</v>
      </c>
      <c r="C275" s="1">
        <v>37050</v>
      </c>
      <c r="D275">
        <v>44</v>
      </c>
      <c r="E275">
        <v>6067</v>
      </c>
      <c r="F275">
        <v>13</v>
      </c>
      <c r="G275" s="6">
        <f t="shared" si="20"/>
        <v>35769.230769230766</v>
      </c>
      <c r="H275">
        <v>6.82</v>
      </c>
      <c r="I275">
        <v>8.5300000000000001E-2</v>
      </c>
      <c r="J275" s="6">
        <f t="shared" si="21"/>
        <v>68181.818181818177</v>
      </c>
      <c r="K275" s="7">
        <f t="shared" si="22"/>
        <v>0.93651197986124635</v>
      </c>
      <c r="L275" s="8" t="str">
        <f t="shared" si="23"/>
        <v xml:space="preserve"> </v>
      </c>
      <c r="M275" s="7" t="str">
        <f t="shared" si="24"/>
        <v xml:space="preserve"> </v>
      </c>
      <c r="N275" s="7"/>
    </row>
    <row r="276" spans="1:14" x14ac:dyDescent="0.2">
      <c r="A276">
        <v>2</v>
      </c>
      <c r="B276">
        <v>1700000</v>
      </c>
      <c r="C276" s="1">
        <v>37050</v>
      </c>
      <c r="D276">
        <v>48</v>
      </c>
      <c r="E276">
        <v>12640</v>
      </c>
      <c r="F276">
        <v>20</v>
      </c>
      <c r="G276" s="6">
        <f t="shared" si="20"/>
        <v>85000</v>
      </c>
      <c r="H276">
        <v>10.17</v>
      </c>
      <c r="I276">
        <v>6.4799999999999996E-2</v>
      </c>
      <c r="J276" s="6">
        <f t="shared" si="21"/>
        <v>167158.30875122911</v>
      </c>
      <c r="K276" s="7">
        <f t="shared" si="22"/>
        <v>1.1020458119147489</v>
      </c>
      <c r="L276" s="8">
        <f t="shared" si="23"/>
        <v>0.45285714285714285</v>
      </c>
      <c r="M276" s="7">
        <f t="shared" si="24"/>
        <v>10.17</v>
      </c>
      <c r="N276" s="7"/>
    </row>
    <row r="277" spans="1:14" x14ac:dyDescent="0.2">
      <c r="A277">
        <v>2</v>
      </c>
      <c r="B277">
        <v>715000</v>
      </c>
      <c r="C277" s="1">
        <v>37050</v>
      </c>
      <c r="D277">
        <v>14</v>
      </c>
      <c r="E277">
        <v>6396</v>
      </c>
      <c r="F277">
        <v>7</v>
      </c>
      <c r="G277" s="6">
        <f t="shared" si="20"/>
        <v>102142.85714285714</v>
      </c>
      <c r="H277">
        <v>10.33</v>
      </c>
      <c r="I277">
        <v>5.9700000000000003E-2</v>
      </c>
      <c r="J277" s="6">
        <f t="shared" si="21"/>
        <v>69215.876089060985</v>
      </c>
      <c r="K277" s="7">
        <f t="shared" si="22"/>
        <v>0.90181201908824515</v>
      </c>
      <c r="L277" s="8">
        <f t="shared" si="23"/>
        <v>0.47571428571428576</v>
      </c>
      <c r="M277" s="7">
        <f t="shared" si="24"/>
        <v>10.33</v>
      </c>
      <c r="N277" s="7"/>
    </row>
    <row r="278" spans="1:14" x14ac:dyDescent="0.2">
      <c r="A278">
        <v>2</v>
      </c>
      <c r="B278">
        <v>1100000</v>
      </c>
      <c r="C278" s="1">
        <v>37050</v>
      </c>
      <c r="D278">
        <v>46</v>
      </c>
      <c r="E278">
        <v>19600</v>
      </c>
      <c r="F278">
        <v>24</v>
      </c>
      <c r="G278" s="6">
        <f t="shared" si="20"/>
        <v>45833.333333333336</v>
      </c>
      <c r="H278">
        <v>6.19</v>
      </c>
      <c r="I278">
        <v>9.0899999999999995E-2</v>
      </c>
      <c r="J278" s="6">
        <f t="shared" si="21"/>
        <v>177705.9773828756</v>
      </c>
      <c r="K278" s="7">
        <f t="shared" si="22"/>
        <v>0.75555262492719211</v>
      </c>
      <c r="L278" s="8" t="str">
        <f t="shared" si="23"/>
        <v xml:space="preserve"> </v>
      </c>
      <c r="M278" s="7" t="str">
        <f t="shared" si="24"/>
        <v xml:space="preserve"> </v>
      </c>
      <c r="N278" s="7"/>
    </row>
    <row r="279" spans="1:14" x14ac:dyDescent="0.2">
      <c r="A279">
        <v>1</v>
      </c>
      <c r="B279">
        <v>361000</v>
      </c>
      <c r="C279" s="1">
        <v>37053</v>
      </c>
      <c r="D279">
        <v>39</v>
      </c>
      <c r="E279">
        <v>4608</v>
      </c>
      <c r="F279">
        <v>8</v>
      </c>
      <c r="G279" s="6">
        <f t="shared" si="20"/>
        <v>45125</v>
      </c>
      <c r="H279">
        <v>6.94</v>
      </c>
      <c r="I279">
        <v>8.43E-2</v>
      </c>
      <c r="J279" s="6">
        <f t="shared" si="21"/>
        <v>52017.291066282414</v>
      </c>
      <c r="K279" s="7">
        <f t="shared" si="22"/>
        <v>0.94070621864660042</v>
      </c>
      <c r="L279" s="8" t="str">
        <f t="shared" si="23"/>
        <v xml:space="preserve"> </v>
      </c>
      <c r="M279" s="7" t="str">
        <f t="shared" si="24"/>
        <v xml:space="preserve"> </v>
      </c>
      <c r="N279" s="7"/>
    </row>
    <row r="280" spans="1:14" x14ac:dyDescent="0.2">
      <c r="A280">
        <v>4</v>
      </c>
      <c r="B280">
        <v>865000</v>
      </c>
      <c r="C280" s="1">
        <v>37053</v>
      </c>
      <c r="D280">
        <v>37</v>
      </c>
      <c r="E280">
        <v>12078</v>
      </c>
      <c r="F280">
        <v>16</v>
      </c>
      <c r="G280" s="6">
        <f t="shared" si="20"/>
        <v>54062.5</v>
      </c>
      <c r="H280">
        <v>7</v>
      </c>
      <c r="I280">
        <v>8.77E-2</v>
      </c>
      <c r="J280" s="6">
        <f t="shared" si="21"/>
        <v>123571.42857142857</v>
      </c>
      <c r="K280" s="7">
        <f t="shared" si="22"/>
        <v>0.85259306570781979</v>
      </c>
      <c r="L280" s="8" t="str">
        <f t="shared" si="23"/>
        <v xml:space="preserve"> </v>
      </c>
      <c r="M280" s="7" t="str">
        <f t="shared" si="24"/>
        <v xml:space="preserve"> </v>
      </c>
      <c r="N280" s="7"/>
    </row>
    <row r="281" spans="1:14" x14ac:dyDescent="0.2">
      <c r="A281">
        <v>7</v>
      </c>
      <c r="B281">
        <v>410000</v>
      </c>
      <c r="C281" s="1">
        <v>37053</v>
      </c>
      <c r="D281">
        <v>78</v>
      </c>
      <c r="E281">
        <v>5858</v>
      </c>
      <c r="F281">
        <v>8</v>
      </c>
      <c r="G281" s="6">
        <f t="shared" si="20"/>
        <v>51250</v>
      </c>
      <c r="H281">
        <v>6.39</v>
      </c>
      <c r="I281">
        <v>9.5699999999999993E-2</v>
      </c>
      <c r="J281" s="6">
        <f t="shared" si="21"/>
        <v>64162.75430359938</v>
      </c>
      <c r="K281" s="7">
        <f t="shared" si="22"/>
        <v>0.91275114236371024</v>
      </c>
      <c r="L281" s="8" t="str">
        <f t="shared" si="23"/>
        <v xml:space="preserve"> </v>
      </c>
      <c r="M281" s="7" t="str">
        <f t="shared" si="24"/>
        <v xml:space="preserve"> </v>
      </c>
      <c r="N281" s="7"/>
    </row>
    <row r="282" spans="1:14" x14ac:dyDescent="0.2">
      <c r="A282">
        <v>3</v>
      </c>
      <c r="B282">
        <v>780000</v>
      </c>
      <c r="C282" s="1">
        <v>37053</v>
      </c>
      <c r="D282">
        <v>62</v>
      </c>
      <c r="E282">
        <v>6309</v>
      </c>
      <c r="F282">
        <v>7</v>
      </c>
      <c r="G282" s="6">
        <f t="shared" si="20"/>
        <v>111428.57142857143</v>
      </c>
      <c r="H282">
        <v>10.77</v>
      </c>
      <c r="I282">
        <v>7.22E-2</v>
      </c>
      <c r="J282" s="6">
        <f t="shared" si="21"/>
        <v>72423.398328690804</v>
      </c>
      <c r="K282" s="7">
        <f t="shared" si="22"/>
        <v>0.95661486670749196</v>
      </c>
      <c r="L282" s="8">
        <f t="shared" si="23"/>
        <v>0.53857142857142848</v>
      </c>
      <c r="M282" s="7">
        <f t="shared" si="24"/>
        <v>10.77</v>
      </c>
      <c r="N282" s="7"/>
    </row>
    <row r="283" spans="1:14" x14ac:dyDescent="0.2">
      <c r="A283">
        <v>1</v>
      </c>
      <c r="B283">
        <v>740000</v>
      </c>
      <c r="C283" s="1">
        <v>37054</v>
      </c>
      <c r="D283">
        <v>72</v>
      </c>
      <c r="E283">
        <v>19398</v>
      </c>
      <c r="F283">
        <v>20</v>
      </c>
      <c r="G283" s="6">
        <f t="shared" si="20"/>
        <v>37000</v>
      </c>
      <c r="H283">
        <v>5.49</v>
      </c>
      <c r="I283">
        <v>9.2700000000000005E-2</v>
      </c>
      <c r="J283" s="6">
        <f t="shared" si="21"/>
        <v>134790.52823315118</v>
      </c>
      <c r="K283" s="7">
        <f t="shared" si="22"/>
        <v>0.57905681098202211</v>
      </c>
      <c r="L283" s="8" t="str">
        <f t="shared" si="23"/>
        <v xml:space="preserve"> </v>
      </c>
      <c r="M283" s="7" t="str">
        <f t="shared" si="24"/>
        <v xml:space="preserve"> </v>
      </c>
      <c r="N283" s="7"/>
    </row>
    <row r="284" spans="1:14" x14ac:dyDescent="0.2">
      <c r="A284">
        <v>2</v>
      </c>
      <c r="B284">
        <v>2000000</v>
      </c>
      <c r="C284" s="1">
        <v>37054</v>
      </c>
      <c r="D284">
        <v>34</v>
      </c>
      <c r="E284">
        <v>15390</v>
      </c>
      <c r="F284">
        <v>15</v>
      </c>
      <c r="G284" s="6">
        <f t="shared" si="20"/>
        <v>133333.33333333334</v>
      </c>
      <c r="H284">
        <v>9.9499999999999993</v>
      </c>
      <c r="I284">
        <v>7.6700000000000004E-2</v>
      </c>
      <c r="J284" s="6">
        <f t="shared" si="21"/>
        <v>201005.02512562816</v>
      </c>
      <c r="K284" s="7">
        <f t="shared" si="22"/>
        <v>1.0883962807322296</v>
      </c>
      <c r="L284" s="8">
        <f t="shared" si="23"/>
        <v>0.42142857142857126</v>
      </c>
      <c r="M284" s="7">
        <f t="shared" si="24"/>
        <v>9.9499999999999993</v>
      </c>
      <c r="N284" s="7"/>
    </row>
    <row r="285" spans="1:14" x14ac:dyDescent="0.2">
      <c r="A285">
        <v>1</v>
      </c>
      <c r="B285">
        <v>339000</v>
      </c>
      <c r="C285" s="1">
        <v>37054</v>
      </c>
      <c r="D285">
        <v>71</v>
      </c>
      <c r="E285">
        <v>6157</v>
      </c>
      <c r="F285">
        <v>7</v>
      </c>
      <c r="G285" s="6">
        <f t="shared" si="20"/>
        <v>48428.571428571428</v>
      </c>
      <c r="H285">
        <v>6.46</v>
      </c>
      <c r="I285">
        <v>9.0899999999999995E-2</v>
      </c>
      <c r="J285" s="6">
        <f t="shared" si="21"/>
        <v>52476.780185758515</v>
      </c>
      <c r="K285" s="7">
        <f t="shared" si="22"/>
        <v>0.71025905724863991</v>
      </c>
      <c r="L285" s="8" t="str">
        <f t="shared" si="23"/>
        <v xml:space="preserve"> </v>
      </c>
      <c r="M285" s="7" t="str">
        <f t="shared" si="24"/>
        <v xml:space="preserve"> </v>
      </c>
      <c r="N285" s="7"/>
    </row>
    <row r="286" spans="1:14" x14ac:dyDescent="0.2">
      <c r="A286">
        <v>1</v>
      </c>
      <c r="B286">
        <v>4220000</v>
      </c>
      <c r="C286" s="1">
        <v>37054</v>
      </c>
      <c r="D286">
        <v>73</v>
      </c>
      <c r="E286">
        <v>62182</v>
      </c>
      <c r="F286">
        <v>84</v>
      </c>
      <c r="G286" s="6">
        <f t="shared" si="20"/>
        <v>50238.095238095237</v>
      </c>
      <c r="H286">
        <v>6.5</v>
      </c>
      <c r="I286">
        <v>9.2999999999999999E-2</v>
      </c>
      <c r="J286" s="6">
        <f t="shared" si="21"/>
        <v>649230.76923076925</v>
      </c>
      <c r="K286" s="7">
        <f t="shared" si="22"/>
        <v>0.87006793127535464</v>
      </c>
      <c r="L286" s="8" t="str">
        <f t="shared" si="23"/>
        <v xml:space="preserve"> </v>
      </c>
      <c r="M286" s="7" t="str">
        <f t="shared" si="24"/>
        <v xml:space="preserve"> </v>
      </c>
      <c r="N286" s="7"/>
    </row>
    <row r="287" spans="1:14" x14ac:dyDescent="0.2">
      <c r="A287">
        <v>2</v>
      </c>
      <c r="B287">
        <v>2400000</v>
      </c>
      <c r="C287" s="1">
        <v>37055</v>
      </c>
      <c r="D287">
        <v>38</v>
      </c>
      <c r="E287">
        <v>39111</v>
      </c>
      <c r="F287">
        <v>46</v>
      </c>
      <c r="G287" s="6">
        <f t="shared" si="20"/>
        <v>52173.913043478264</v>
      </c>
      <c r="H287">
        <v>6.37</v>
      </c>
      <c r="I287">
        <v>9.1300000000000006E-2</v>
      </c>
      <c r="J287" s="6">
        <f t="shared" si="21"/>
        <v>376766.09105180536</v>
      </c>
      <c r="K287" s="7">
        <f t="shared" si="22"/>
        <v>0.80277094051078002</v>
      </c>
      <c r="L287" s="8" t="str">
        <f t="shared" si="23"/>
        <v xml:space="preserve"> </v>
      </c>
      <c r="M287" s="7" t="str">
        <f t="shared" si="24"/>
        <v xml:space="preserve"> </v>
      </c>
      <c r="N287" s="7"/>
    </row>
    <row r="288" spans="1:14" x14ac:dyDescent="0.2">
      <c r="A288">
        <v>5</v>
      </c>
      <c r="B288">
        <v>550000</v>
      </c>
      <c r="C288" s="1">
        <v>37055</v>
      </c>
      <c r="D288">
        <v>46</v>
      </c>
      <c r="E288">
        <v>11804</v>
      </c>
      <c r="F288">
        <v>18</v>
      </c>
      <c r="G288" s="6">
        <f t="shared" si="20"/>
        <v>30555.555555555555</v>
      </c>
      <c r="H288">
        <v>5.03</v>
      </c>
      <c r="I288">
        <v>0.1067</v>
      </c>
      <c r="J288" s="6">
        <f t="shared" si="21"/>
        <v>109343.93638170973</v>
      </c>
      <c r="K288" s="7">
        <f t="shared" si="22"/>
        <v>0.77194126554352849</v>
      </c>
      <c r="L288" s="8" t="str">
        <f t="shared" si="23"/>
        <v xml:space="preserve"> </v>
      </c>
      <c r="M288" s="7" t="str">
        <f t="shared" si="24"/>
        <v xml:space="preserve"> </v>
      </c>
      <c r="N288" s="7"/>
    </row>
    <row r="289" spans="1:14" x14ac:dyDescent="0.2">
      <c r="A289">
        <v>2</v>
      </c>
      <c r="B289">
        <v>575000</v>
      </c>
      <c r="C289" s="1">
        <v>37055</v>
      </c>
      <c r="D289">
        <v>52</v>
      </c>
      <c r="E289">
        <v>7684</v>
      </c>
      <c r="F289">
        <v>12</v>
      </c>
      <c r="G289" s="6">
        <f t="shared" si="20"/>
        <v>47916.666666666664</v>
      </c>
      <c r="H289">
        <v>8.11</v>
      </c>
      <c r="I289">
        <v>7.0300000000000001E-2</v>
      </c>
      <c r="J289" s="6">
        <f t="shared" si="21"/>
        <v>70900.123304562279</v>
      </c>
      <c r="K289" s="7">
        <f t="shared" si="22"/>
        <v>0.76891509743799114</v>
      </c>
      <c r="L289" s="8">
        <f t="shared" si="23"/>
        <v>0.15857142857142859</v>
      </c>
      <c r="M289" s="7">
        <f t="shared" si="24"/>
        <v>8.11</v>
      </c>
      <c r="N289" s="7"/>
    </row>
    <row r="290" spans="1:14" x14ac:dyDescent="0.2">
      <c r="A290">
        <v>4</v>
      </c>
      <c r="B290">
        <v>495000</v>
      </c>
      <c r="C290" s="1">
        <v>37055</v>
      </c>
      <c r="D290">
        <v>23</v>
      </c>
      <c r="E290">
        <v>8040</v>
      </c>
      <c r="F290">
        <v>8</v>
      </c>
      <c r="G290" s="6">
        <f t="shared" si="20"/>
        <v>61875</v>
      </c>
      <c r="H290">
        <v>8</v>
      </c>
      <c r="I290">
        <v>8.43E-2</v>
      </c>
      <c r="J290" s="6">
        <f t="shared" si="21"/>
        <v>61875</v>
      </c>
      <c r="K290" s="7">
        <f t="shared" si="22"/>
        <v>0.64132462686567171</v>
      </c>
      <c r="L290" s="8">
        <f t="shared" si="23"/>
        <v>0.14285714285714279</v>
      </c>
      <c r="M290" s="7">
        <f t="shared" si="24"/>
        <v>8</v>
      </c>
      <c r="N290" s="7"/>
    </row>
    <row r="291" spans="1:14" x14ac:dyDescent="0.2">
      <c r="A291">
        <v>5</v>
      </c>
      <c r="B291">
        <v>282500</v>
      </c>
      <c r="C291" s="1">
        <v>37055</v>
      </c>
      <c r="D291">
        <v>44</v>
      </c>
      <c r="E291">
        <v>4808</v>
      </c>
      <c r="F291">
        <v>8</v>
      </c>
      <c r="G291" s="6">
        <f t="shared" si="20"/>
        <v>35312.5</v>
      </c>
      <c r="H291">
        <v>5.55</v>
      </c>
      <c r="I291">
        <v>0.1153</v>
      </c>
      <c r="J291" s="6">
        <f t="shared" si="21"/>
        <v>50900.900900900902</v>
      </c>
      <c r="K291" s="7">
        <f t="shared" si="22"/>
        <v>0.8822258198298133</v>
      </c>
      <c r="L291" s="8" t="str">
        <f t="shared" si="23"/>
        <v xml:space="preserve"> </v>
      </c>
      <c r="M291" s="7" t="str">
        <f t="shared" si="24"/>
        <v xml:space="preserve"> </v>
      </c>
      <c r="N291" s="7"/>
    </row>
    <row r="292" spans="1:14" x14ac:dyDescent="0.2">
      <c r="A292">
        <v>2</v>
      </c>
      <c r="B292">
        <v>485000</v>
      </c>
      <c r="C292" s="1">
        <v>37055</v>
      </c>
      <c r="D292">
        <v>44</v>
      </c>
      <c r="E292">
        <v>8380</v>
      </c>
      <c r="F292">
        <v>12</v>
      </c>
      <c r="G292" s="6">
        <f t="shared" si="20"/>
        <v>40416.666666666664</v>
      </c>
      <c r="H292">
        <v>7.21</v>
      </c>
      <c r="I292">
        <v>8.6099999999999996E-2</v>
      </c>
      <c r="J292" s="6">
        <f t="shared" si="21"/>
        <v>67267.683772538148</v>
      </c>
      <c r="K292" s="7">
        <f t="shared" si="22"/>
        <v>0.66893082510479462</v>
      </c>
      <c r="L292" s="8">
        <f t="shared" si="23"/>
        <v>3.0000000000000027E-2</v>
      </c>
      <c r="M292" s="7">
        <f t="shared" si="24"/>
        <v>7.21</v>
      </c>
      <c r="N292" s="7"/>
    </row>
    <row r="293" spans="1:14" x14ac:dyDescent="0.2">
      <c r="A293">
        <v>2</v>
      </c>
      <c r="B293">
        <v>3000000</v>
      </c>
      <c r="C293" s="1">
        <v>37056</v>
      </c>
      <c r="D293">
        <v>12</v>
      </c>
      <c r="E293">
        <v>40687</v>
      </c>
      <c r="F293">
        <v>53</v>
      </c>
      <c r="G293" s="6">
        <f t="shared" si="20"/>
        <v>56603.773584905663</v>
      </c>
      <c r="H293">
        <v>6.66</v>
      </c>
      <c r="I293">
        <v>9.1200000000000003E-2</v>
      </c>
      <c r="J293" s="6">
        <f t="shared" si="21"/>
        <v>450450.45045045041</v>
      </c>
      <c r="K293" s="7">
        <f t="shared" si="22"/>
        <v>0.92259290529008131</v>
      </c>
      <c r="L293" s="8" t="str">
        <f t="shared" si="23"/>
        <v xml:space="preserve"> </v>
      </c>
      <c r="M293" s="7" t="str">
        <f t="shared" si="24"/>
        <v xml:space="preserve"> </v>
      </c>
      <c r="N293" s="7"/>
    </row>
    <row r="294" spans="1:14" x14ac:dyDescent="0.2">
      <c r="A294">
        <v>3</v>
      </c>
      <c r="B294">
        <v>890000</v>
      </c>
      <c r="C294" s="1">
        <v>37056</v>
      </c>
      <c r="D294">
        <v>77</v>
      </c>
      <c r="E294">
        <v>11200</v>
      </c>
      <c r="F294">
        <v>20</v>
      </c>
      <c r="G294" s="6">
        <f t="shared" si="20"/>
        <v>44500</v>
      </c>
      <c r="H294">
        <v>7.24</v>
      </c>
      <c r="I294">
        <v>8.7099999999999997E-2</v>
      </c>
      <c r="J294" s="6">
        <f t="shared" si="21"/>
        <v>122928.1767955801</v>
      </c>
      <c r="K294" s="7">
        <f t="shared" si="22"/>
        <v>0.91464417258616149</v>
      </c>
      <c r="L294" s="8">
        <f t="shared" si="23"/>
        <v>3.4285714285714253E-2</v>
      </c>
      <c r="M294" s="7">
        <f t="shared" si="24"/>
        <v>7.24</v>
      </c>
      <c r="N294" s="7"/>
    </row>
    <row r="295" spans="1:14" x14ac:dyDescent="0.2">
      <c r="A295">
        <v>3</v>
      </c>
      <c r="B295">
        <v>2725000</v>
      </c>
      <c r="C295" s="1">
        <v>37056</v>
      </c>
      <c r="D295">
        <v>37</v>
      </c>
      <c r="E295">
        <v>37522</v>
      </c>
      <c r="F295">
        <v>40</v>
      </c>
      <c r="G295" s="6">
        <f t="shared" si="20"/>
        <v>68125</v>
      </c>
      <c r="H295">
        <v>7.9</v>
      </c>
      <c r="I295">
        <v>7.6200000000000004E-2</v>
      </c>
      <c r="J295" s="6">
        <f t="shared" si="21"/>
        <v>344936.70886075951</v>
      </c>
      <c r="K295" s="7">
        <f t="shared" si="22"/>
        <v>0.76607658809222923</v>
      </c>
      <c r="L295" s="8">
        <f t="shared" si="23"/>
        <v>0.12857142857142856</v>
      </c>
      <c r="M295" s="7">
        <f t="shared" si="24"/>
        <v>7.9</v>
      </c>
      <c r="N295" s="7"/>
    </row>
    <row r="296" spans="1:14" x14ac:dyDescent="0.2">
      <c r="A296">
        <v>2</v>
      </c>
      <c r="B296">
        <v>615000</v>
      </c>
      <c r="C296" s="1">
        <v>37056</v>
      </c>
      <c r="D296">
        <v>39</v>
      </c>
      <c r="E296">
        <v>11629</v>
      </c>
      <c r="F296">
        <v>15</v>
      </c>
      <c r="G296" s="6">
        <f t="shared" si="20"/>
        <v>41000</v>
      </c>
      <c r="H296">
        <v>6.41</v>
      </c>
      <c r="I296">
        <v>9.64E-2</v>
      </c>
      <c r="J296" s="6">
        <f t="shared" si="21"/>
        <v>95943.837753510132</v>
      </c>
      <c r="K296" s="7">
        <f t="shared" si="22"/>
        <v>0.68753287580982991</v>
      </c>
      <c r="L296" s="8" t="str">
        <f t="shared" si="23"/>
        <v xml:space="preserve"> </v>
      </c>
      <c r="M296" s="7" t="str">
        <f t="shared" si="24"/>
        <v xml:space="preserve"> </v>
      </c>
      <c r="N296" s="7"/>
    </row>
    <row r="297" spans="1:14" x14ac:dyDescent="0.2">
      <c r="A297">
        <v>1</v>
      </c>
      <c r="B297">
        <v>340000</v>
      </c>
      <c r="C297" s="1">
        <v>37056</v>
      </c>
      <c r="D297">
        <v>47</v>
      </c>
      <c r="E297">
        <v>4670</v>
      </c>
      <c r="F297">
        <v>5</v>
      </c>
      <c r="G297" s="6">
        <f t="shared" si="20"/>
        <v>68000</v>
      </c>
      <c r="H297">
        <v>7.99</v>
      </c>
      <c r="I297">
        <v>8.0299999999999996E-2</v>
      </c>
      <c r="J297" s="6">
        <f t="shared" si="21"/>
        <v>42553.191489361699</v>
      </c>
      <c r="K297" s="7">
        <f t="shared" si="22"/>
        <v>0.75933603656962345</v>
      </c>
      <c r="L297" s="8">
        <f t="shared" si="23"/>
        <v>0.14142857142857146</v>
      </c>
      <c r="M297" s="7">
        <f t="shared" si="24"/>
        <v>7.99</v>
      </c>
      <c r="N297" s="7"/>
    </row>
    <row r="298" spans="1:14" x14ac:dyDescent="0.2">
      <c r="A298">
        <v>3</v>
      </c>
      <c r="B298">
        <v>835000</v>
      </c>
      <c r="C298" s="1">
        <v>37057</v>
      </c>
      <c r="D298">
        <v>30</v>
      </c>
      <c r="E298">
        <v>12331</v>
      </c>
      <c r="F298">
        <v>14</v>
      </c>
      <c r="G298" s="6">
        <f t="shared" si="20"/>
        <v>59642.857142857145</v>
      </c>
      <c r="H298">
        <v>7.06</v>
      </c>
      <c r="I298">
        <v>8.2900000000000001E-2</v>
      </c>
      <c r="J298" s="6">
        <f t="shared" si="21"/>
        <v>118271.95467422096</v>
      </c>
      <c r="K298" s="7">
        <f t="shared" si="22"/>
        <v>0.79928604515868518</v>
      </c>
      <c r="L298" s="8">
        <f t="shared" si="23"/>
        <v>8.5714285714284522E-3</v>
      </c>
      <c r="M298" s="7">
        <f t="shared" si="24"/>
        <v>7.06</v>
      </c>
      <c r="N298" s="7"/>
    </row>
    <row r="299" spans="1:14" x14ac:dyDescent="0.2">
      <c r="A299">
        <v>2</v>
      </c>
      <c r="B299">
        <v>840000</v>
      </c>
      <c r="C299" s="1">
        <v>37057</v>
      </c>
      <c r="D299">
        <v>17</v>
      </c>
      <c r="E299">
        <v>9996</v>
      </c>
      <c r="F299">
        <v>12</v>
      </c>
      <c r="G299" s="6">
        <f t="shared" si="20"/>
        <v>70000</v>
      </c>
      <c r="H299">
        <v>6.6</v>
      </c>
      <c r="I299">
        <v>9.9900000000000003E-2</v>
      </c>
      <c r="J299" s="6">
        <f t="shared" si="21"/>
        <v>127272.72727272728</v>
      </c>
      <c r="K299" s="7">
        <f t="shared" si="22"/>
        <v>1.0610304727951787</v>
      </c>
      <c r="L299" s="8" t="str">
        <f t="shared" si="23"/>
        <v xml:space="preserve"> </v>
      </c>
      <c r="M299" s="7" t="str">
        <f t="shared" si="24"/>
        <v xml:space="preserve"> </v>
      </c>
      <c r="N299" s="7"/>
    </row>
    <row r="300" spans="1:14" x14ac:dyDescent="0.2">
      <c r="A300">
        <v>1</v>
      </c>
      <c r="B300">
        <v>380000</v>
      </c>
      <c r="C300" s="1">
        <v>37057</v>
      </c>
      <c r="D300">
        <v>81</v>
      </c>
      <c r="E300">
        <v>3396</v>
      </c>
      <c r="F300">
        <v>5</v>
      </c>
      <c r="G300" s="6">
        <f t="shared" si="20"/>
        <v>76000</v>
      </c>
      <c r="H300">
        <v>9.31</v>
      </c>
      <c r="I300">
        <v>6.7400000000000002E-2</v>
      </c>
      <c r="J300" s="6">
        <f t="shared" si="21"/>
        <v>40816.326530612241</v>
      </c>
      <c r="K300" s="7">
        <f t="shared" si="22"/>
        <v>1.0015784876966098</v>
      </c>
      <c r="L300" s="8">
        <f t="shared" si="23"/>
        <v>0.33000000000000007</v>
      </c>
      <c r="M300" s="7">
        <f t="shared" si="24"/>
        <v>9.31</v>
      </c>
      <c r="N300" s="7"/>
    </row>
    <row r="301" spans="1:14" x14ac:dyDescent="0.2">
      <c r="A301">
        <v>5</v>
      </c>
      <c r="B301">
        <v>300000</v>
      </c>
      <c r="C301" s="1">
        <v>37057</v>
      </c>
      <c r="D301">
        <v>46</v>
      </c>
      <c r="E301">
        <v>5240</v>
      </c>
      <c r="F301">
        <v>6</v>
      </c>
      <c r="G301" s="6">
        <f t="shared" si="20"/>
        <v>50000</v>
      </c>
      <c r="H301">
        <v>7.32</v>
      </c>
      <c r="I301">
        <v>9.9299999999999999E-2</v>
      </c>
      <c r="J301" s="6">
        <f t="shared" si="21"/>
        <v>40983.606557377047</v>
      </c>
      <c r="K301" s="7">
        <f t="shared" si="22"/>
        <v>0.6517749134442915</v>
      </c>
      <c r="L301" s="8">
        <f t="shared" si="23"/>
        <v>4.5714285714285818E-2</v>
      </c>
      <c r="M301" s="7">
        <f t="shared" si="24"/>
        <v>7.32</v>
      </c>
      <c r="N301" s="7"/>
    </row>
    <row r="302" spans="1:14" x14ac:dyDescent="0.2">
      <c r="A302">
        <v>1</v>
      </c>
      <c r="B302">
        <v>395000</v>
      </c>
      <c r="C302" s="1">
        <v>37057</v>
      </c>
      <c r="D302">
        <v>9</v>
      </c>
      <c r="E302">
        <v>5616</v>
      </c>
      <c r="F302">
        <v>7</v>
      </c>
      <c r="G302" s="6">
        <f t="shared" si="20"/>
        <v>56428.571428571428</v>
      </c>
      <c r="H302">
        <v>7.12</v>
      </c>
      <c r="I302">
        <v>7.9899999999999999E-2</v>
      </c>
      <c r="J302" s="6">
        <f t="shared" si="21"/>
        <v>55477.528089887637</v>
      </c>
      <c r="K302" s="7">
        <f t="shared" si="22"/>
        <v>0.82320643533190341</v>
      </c>
      <c r="L302" s="8">
        <f t="shared" si="23"/>
        <v>1.7142857142857126E-2</v>
      </c>
      <c r="M302" s="7">
        <f t="shared" si="24"/>
        <v>7.12</v>
      </c>
      <c r="N302" s="7"/>
    </row>
    <row r="303" spans="1:14" x14ac:dyDescent="0.2">
      <c r="A303">
        <v>6</v>
      </c>
      <c r="B303">
        <v>525000</v>
      </c>
      <c r="C303" s="1">
        <v>37057</v>
      </c>
      <c r="D303">
        <v>55</v>
      </c>
      <c r="E303">
        <v>6451</v>
      </c>
      <c r="F303">
        <v>14</v>
      </c>
      <c r="G303" s="6">
        <f t="shared" si="20"/>
        <v>37500</v>
      </c>
      <c r="H303">
        <v>7</v>
      </c>
      <c r="I303">
        <v>9.3200000000000005E-2</v>
      </c>
      <c r="J303" s="6">
        <f t="shared" si="21"/>
        <v>75000</v>
      </c>
      <c r="K303" s="7">
        <f t="shared" si="22"/>
        <v>0.96884203999379936</v>
      </c>
      <c r="L303" s="8" t="str">
        <f t="shared" si="23"/>
        <v xml:space="preserve"> </v>
      </c>
      <c r="M303" s="7" t="str">
        <f t="shared" si="24"/>
        <v xml:space="preserve"> </v>
      </c>
      <c r="N303" s="7"/>
    </row>
    <row r="304" spans="1:14" x14ac:dyDescent="0.2">
      <c r="A304">
        <v>3</v>
      </c>
      <c r="B304">
        <v>860000</v>
      </c>
      <c r="C304" s="1">
        <v>37057</v>
      </c>
      <c r="D304">
        <v>37</v>
      </c>
      <c r="E304">
        <v>11088</v>
      </c>
      <c r="F304">
        <v>14</v>
      </c>
      <c r="G304" s="6">
        <f t="shared" si="20"/>
        <v>61428.571428571428</v>
      </c>
      <c r="H304">
        <v>7.28</v>
      </c>
      <c r="I304">
        <v>8.2500000000000004E-2</v>
      </c>
      <c r="J304" s="6">
        <f t="shared" si="21"/>
        <v>118131.86813186813</v>
      </c>
      <c r="K304" s="7">
        <f t="shared" si="22"/>
        <v>0.88783570926428068</v>
      </c>
      <c r="L304" s="8">
        <f t="shared" si="23"/>
        <v>4.0000000000000036E-2</v>
      </c>
      <c r="M304" s="7">
        <f t="shared" si="24"/>
        <v>7.28</v>
      </c>
      <c r="N304" s="7"/>
    </row>
    <row r="305" spans="1:14" x14ac:dyDescent="0.2">
      <c r="A305">
        <v>1</v>
      </c>
      <c r="B305">
        <v>491000</v>
      </c>
      <c r="C305" s="1">
        <v>37060</v>
      </c>
      <c r="D305">
        <v>45</v>
      </c>
      <c r="E305">
        <v>5280</v>
      </c>
      <c r="F305">
        <v>8</v>
      </c>
      <c r="G305" s="6">
        <f t="shared" si="20"/>
        <v>61375</v>
      </c>
      <c r="H305">
        <v>7.79</v>
      </c>
      <c r="I305">
        <v>8.4599999999999995E-2</v>
      </c>
      <c r="J305" s="6">
        <f t="shared" si="21"/>
        <v>63029.525032092424</v>
      </c>
      <c r="K305" s="7">
        <f t="shared" si="22"/>
        <v>0.99478417032974153</v>
      </c>
      <c r="L305" s="8">
        <f t="shared" si="23"/>
        <v>0.11285714285714277</v>
      </c>
      <c r="M305" s="7">
        <f t="shared" si="24"/>
        <v>7.79</v>
      </c>
      <c r="N305" s="7"/>
    </row>
    <row r="306" spans="1:14" x14ac:dyDescent="0.2">
      <c r="A306">
        <v>1</v>
      </c>
      <c r="B306">
        <v>1600000</v>
      </c>
      <c r="C306" s="1">
        <v>37061</v>
      </c>
      <c r="D306">
        <v>13</v>
      </c>
      <c r="E306">
        <v>10936</v>
      </c>
      <c r="F306">
        <v>12</v>
      </c>
      <c r="G306" s="6">
        <f t="shared" si="20"/>
        <v>133333.33333333334</v>
      </c>
      <c r="H306">
        <v>8.4600000000000009</v>
      </c>
      <c r="I306">
        <v>8.4599999999999995E-2</v>
      </c>
      <c r="J306" s="6">
        <f t="shared" si="21"/>
        <v>189125.29550827423</v>
      </c>
      <c r="K306" s="7">
        <f t="shared" si="22"/>
        <v>1.441152276184728</v>
      </c>
      <c r="L306" s="8">
        <f t="shared" si="23"/>
        <v>0.20857142857142863</v>
      </c>
      <c r="M306" s="7">
        <f t="shared" si="24"/>
        <v>8.4600000000000009</v>
      </c>
      <c r="N306" s="7"/>
    </row>
    <row r="307" spans="1:14" x14ac:dyDescent="0.2">
      <c r="A307">
        <v>2</v>
      </c>
      <c r="B307">
        <v>335000</v>
      </c>
      <c r="C307" s="1">
        <v>37061</v>
      </c>
      <c r="D307">
        <v>13</v>
      </c>
      <c r="E307">
        <v>5100</v>
      </c>
      <c r="F307">
        <v>7</v>
      </c>
      <c r="G307" s="6">
        <f t="shared" si="20"/>
        <v>47857.142857142855</v>
      </c>
      <c r="H307">
        <v>7.13</v>
      </c>
      <c r="I307">
        <v>8.3099999999999993E-2</v>
      </c>
      <c r="J307" s="6">
        <f t="shared" si="21"/>
        <v>46984.572230014026</v>
      </c>
      <c r="K307" s="7">
        <f t="shared" si="22"/>
        <v>0.76772176846428142</v>
      </c>
      <c r="L307" s="8">
        <f t="shared" si="23"/>
        <v>1.8571428571428461E-2</v>
      </c>
      <c r="M307" s="7">
        <f t="shared" si="24"/>
        <v>7.13</v>
      </c>
      <c r="N307" s="7"/>
    </row>
    <row r="308" spans="1:14" x14ac:dyDescent="0.2">
      <c r="A308">
        <v>2</v>
      </c>
      <c r="B308">
        <v>6000000</v>
      </c>
      <c r="C308" s="1">
        <v>37062</v>
      </c>
      <c r="D308">
        <v>13</v>
      </c>
      <c r="E308">
        <v>31179</v>
      </c>
      <c r="F308">
        <v>32</v>
      </c>
      <c r="G308" s="6">
        <f t="shared" si="20"/>
        <v>187500</v>
      </c>
      <c r="H308">
        <v>7.99</v>
      </c>
      <c r="I308">
        <v>9.3700000000000006E-2</v>
      </c>
      <c r="J308" s="6">
        <f t="shared" si="21"/>
        <v>750938.67334167706</v>
      </c>
      <c r="K308" s="7">
        <f t="shared" si="22"/>
        <v>2.0070631764480287</v>
      </c>
      <c r="L308" s="8">
        <f t="shared" si="23"/>
        <v>0.14142857142857146</v>
      </c>
      <c r="M308" s="7">
        <f t="shared" si="24"/>
        <v>7.99</v>
      </c>
      <c r="N308" s="7"/>
    </row>
    <row r="309" spans="1:14" x14ac:dyDescent="0.2">
      <c r="A309">
        <v>7</v>
      </c>
      <c r="B309">
        <v>360000</v>
      </c>
      <c r="C309" s="1">
        <v>37062</v>
      </c>
      <c r="D309">
        <v>41</v>
      </c>
      <c r="E309">
        <v>5435</v>
      </c>
      <c r="F309">
        <v>7</v>
      </c>
      <c r="G309" s="6">
        <f t="shared" si="20"/>
        <v>51428.571428571428</v>
      </c>
      <c r="H309">
        <v>6.94</v>
      </c>
      <c r="I309">
        <v>9.7900000000000001E-2</v>
      </c>
      <c r="J309" s="6">
        <f t="shared" si="21"/>
        <v>51873.198847262247</v>
      </c>
      <c r="K309" s="7">
        <f t="shared" si="22"/>
        <v>0.7953572347019664</v>
      </c>
      <c r="L309" s="8" t="str">
        <f t="shared" si="23"/>
        <v xml:space="preserve"> </v>
      </c>
      <c r="M309" s="7" t="str">
        <f t="shared" si="24"/>
        <v xml:space="preserve"> </v>
      </c>
      <c r="N309" s="7"/>
    </row>
    <row r="310" spans="1:14" x14ac:dyDescent="0.2">
      <c r="A310">
        <v>1</v>
      </c>
      <c r="B310">
        <v>770000</v>
      </c>
      <c r="C310" s="1">
        <v>37062</v>
      </c>
      <c r="D310">
        <v>16</v>
      </c>
      <c r="E310">
        <v>8148</v>
      </c>
      <c r="F310">
        <v>8</v>
      </c>
      <c r="G310" s="6">
        <f t="shared" si="20"/>
        <v>96250</v>
      </c>
      <c r="H310">
        <v>8.74</v>
      </c>
      <c r="I310">
        <v>7.2900000000000006E-2</v>
      </c>
      <c r="J310" s="6">
        <f t="shared" si="21"/>
        <v>88100.686498855837</v>
      </c>
      <c r="K310" s="7">
        <f t="shared" si="22"/>
        <v>0.90104613094067909</v>
      </c>
      <c r="L310" s="8">
        <f t="shared" si="23"/>
        <v>0.24857142857142867</v>
      </c>
      <c r="M310" s="7">
        <f t="shared" si="24"/>
        <v>8.74</v>
      </c>
      <c r="N310" s="7"/>
    </row>
    <row r="311" spans="1:14" x14ac:dyDescent="0.2">
      <c r="A311">
        <v>3</v>
      </c>
      <c r="B311">
        <v>1050000</v>
      </c>
      <c r="C311" s="1">
        <v>37062</v>
      </c>
      <c r="D311">
        <v>37</v>
      </c>
      <c r="E311">
        <v>12884</v>
      </c>
      <c r="F311">
        <v>14</v>
      </c>
      <c r="G311" s="6">
        <f t="shared" si="20"/>
        <v>75000</v>
      </c>
      <c r="H311">
        <v>7</v>
      </c>
      <c r="I311">
        <v>8.43E-2</v>
      </c>
      <c r="J311" s="6">
        <f t="shared" si="21"/>
        <v>150000</v>
      </c>
      <c r="K311" s="7">
        <f t="shared" si="22"/>
        <v>0.97019559143123246</v>
      </c>
      <c r="L311" s="8" t="str">
        <f t="shared" si="23"/>
        <v xml:space="preserve"> </v>
      </c>
      <c r="M311" s="7" t="str">
        <f t="shared" si="24"/>
        <v xml:space="preserve"> </v>
      </c>
      <c r="N311" s="7"/>
    </row>
    <row r="312" spans="1:14" x14ac:dyDescent="0.2">
      <c r="A312">
        <v>1</v>
      </c>
      <c r="B312">
        <v>690000</v>
      </c>
      <c r="C312" s="1">
        <v>37062</v>
      </c>
      <c r="D312">
        <v>10</v>
      </c>
      <c r="E312">
        <v>10686</v>
      </c>
      <c r="F312">
        <v>12</v>
      </c>
      <c r="G312" s="6">
        <f t="shared" si="20"/>
        <v>57500</v>
      </c>
      <c r="H312">
        <v>6.27</v>
      </c>
      <c r="I312">
        <v>0.1113</v>
      </c>
      <c r="J312" s="6">
        <f t="shared" si="21"/>
        <v>110047.84688995215</v>
      </c>
      <c r="K312" s="7">
        <f t="shared" si="22"/>
        <v>0.85819332841998996</v>
      </c>
      <c r="L312" s="8" t="str">
        <f t="shared" si="23"/>
        <v xml:space="preserve"> </v>
      </c>
      <c r="M312" s="7" t="str">
        <f t="shared" si="24"/>
        <v xml:space="preserve"> </v>
      </c>
      <c r="N312" s="7"/>
    </row>
    <row r="313" spans="1:14" x14ac:dyDescent="0.2">
      <c r="A313">
        <v>2</v>
      </c>
      <c r="B313">
        <v>2643000</v>
      </c>
      <c r="C313" s="1">
        <v>37063</v>
      </c>
      <c r="D313">
        <v>30</v>
      </c>
      <c r="E313">
        <v>22776</v>
      </c>
      <c r="F313">
        <v>33</v>
      </c>
      <c r="G313" s="6">
        <f t="shared" si="20"/>
        <v>80090.909090909088</v>
      </c>
      <c r="H313">
        <v>8.94</v>
      </c>
      <c r="I313">
        <v>7.0099999999999996E-2</v>
      </c>
      <c r="J313" s="6">
        <f t="shared" si="21"/>
        <v>295637.58389261749</v>
      </c>
      <c r="K313" s="7">
        <f t="shared" si="22"/>
        <v>1.0816853409020368</v>
      </c>
      <c r="L313" s="8">
        <f t="shared" si="23"/>
        <v>0.27714285714285714</v>
      </c>
      <c r="M313" s="7">
        <f t="shared" si="24"/>
        <v>8.94</v>
      </c>
      <c r="N313" s="7"/>
    </row>
    <row r="314" spans="1:14" x14ac:dyDescent="0.2">
      <c r="A314">
        <v>6</v>
      </c>
      <c r="B314">
        <v>560000</v>
      </c>
      <c r="C314" s="1">
        <v>37063</v>
      </c>
      <c r="D314">
        <v>37</v>
      </c>
      <c r="E314">
        <v>2756</v>
      </c>
      <c r="F314">
        <v>5</v>
      </c>
      <c r="G314" s="6">
        <f t="shared" si="20"/>
        <v>112000</v>
      </c>
      <c r="H314">
        <v>10</v>
      </c>
      <c r="I314">
        <v>7.5700000000000003E-2</v>
      </c>
      <c r="J314" s="6">
        <f t="shared" si="21"/>
        <v>56000</v>
      </c>
      <c r="K314" s="7">
        <f t="shared" si="22"/>
        <v>1.6932752781809386</v>
      </c>
      <c r="L314" s="8">
        <f t="shared" si="23"/>
        <v>0.4285714285714286</v>
      </c>
      <c r="M314" s="7">
        <f t="shared" si="24"/>
        <v>10</v>
      </c>
      <c r="N314" s="7"/>
    </row>
    <row r="315" spans="1:14" x14ac:dyDescent="0.2">
      <c r="A315">
        <v>4</v>
      </c>
      <c r="B315">
        <v>800000</v>
      </c>
      <c r="C315" s="1">
        <v>37063</v>
      </c>
      <c r="D315">
        <v>45</v>
      </c>
      <c r="E315">
        <v>4850</v>
      </c>
      <c r="F315">
        <v>6</v>
      </c>
      <c r="G315" s="6">
        <f t="shared" si="20"/>
        <v>133333.33333333334</v>
      </c>
      <c r="H315">
        <v>10.38</v>
      </c>
      <c r="I315">
        <v>6.9800000000000001E-2</v>
      </c>
      <c r="J315" s="6">
        <f t="shared" si="21"/>
        <v>77071.290944123306</v>
      </c>
      <c r="K315" s="7">
        <f t="shared" si="22"/>
        <v>1.3242489852942148</v>
      </c>
      <c r="L315" s="8">
        <f t="shared" si="23"/>
        <v>0.48285714285714287</v>
      </c>
      <c r="M315" s="7">
        <f t="shared" si="24"/>
        <v>10.38</v>
      </c>
      <c r="N315" s="7"/>
    </row>
    <row r="316" spans="1:14" x14ac:dyDescent="0.2">
      <c r="A316">
        <v>4</v>
      </c>
      <c r="B316">
        <v>1075000</v>
      </c>
      <c r="C316" s="1">
        <v>37063</v>
      </c>
      <c r="D316">
        <v>41</v>
      </c>
      <c r="E316">
        <v>13552</v>
      </c>
      <c r="F316">
        <v>20</v>
      </c>
      <c r="G316" s="6">
        <f t="shared" si="20"/>
        <v>53750</v>
      </c>
      <c r="H316">
        <v>7.89</v>
      </c>
      <c r="I316">
        <v>7.5700000000000003E-2</v>
      </c>
      <c r="J316" s="6">
        <f t="shared" si="21"/>
        <v>136248.41571609632</v>
      </c>
      <c r="K316" s="7">
        <f t="shared" si="22"/>
        <v>0.83781247365761713</v>
      </c>
      <c r="L316" s="8">
        <f t="shared" si="23"/>
        <v>0.127142857142857</v>
      </c>
      <c r="M316" s="7">
        <f t="shared" si="24"/>
        <v>7.89</v>
      </c>
      <c r="N316" s="7"/>
    </row>
    <row r="317" spans="1:14" x14ac:dyDescent="0.2">
      <c r="A317">
        <v>1</v>
      </c>
      <c r="B317">
        <v>450000</v>
      </c>
      <c r="C317" s="1">
        <v>37063</v>
      </c>
      <c r="D317">
        <v>53</v>
      </c>
      <c r="E317">
        <v>8700</v>
      </c>
      <c r="F317">
        <v>10</v>
      </c>
      <c r="G317" s="6">
        <f t="shared" si="20"/>
        <v>45000</v>
      </c>
      <c r="H317">
        <v>7.29</v>
      </c>
      <c r="I317">
        <v>8.7099999999999997E-2</v>
      </c>
      <c r="J317" s="6">
        <f t="shared" si="21"/>
        <v>61728.395061728392</v>
      </c>
      <c r="K317" s="7">
        <f t="shared" si="22"/>
        <v>0.59126815193226434</v>
      </c>
      <c r="L317" s="8">
        <f t="shared" si="23"/>
        <v>4.142857142857137E-2</v>
      </c>
      <c r="M317" s="7">
        <f t="shared" si="24"/>
        <v>7.29</v>
      </c>
      <c r="N317" s="7"/>
    </row>
    <row r="318" spans="1:14" x14ac:dyDescent="0.2">
      <c r="A318">
        <v>5</v>
      </c>
      <c r="B318">
        <v>250000</v>
      </c>
      <c r="C318" s="1">
        <v>37063</v>
      </c>
      <c r="D318">
        <v>45</v>
      </c>
      <c r="E318">
        <v>5304</v>
      </c>
      <c r="F318">
        <v>6</v>
      </c>
      <c r="G318" s="6">
        <f t="shared" si="20"/>
        <v>41666.666666666664</v>
      </c>
      <c r="H318">
        <v>6.14</v>
      </c>
      <c r="I318">
        <v>9.2399999999999996E-2</v>
      </c>
      <c r="J318" s="6">
        <f t="shared" si="21"/>
        <v>40716.612377850164</v>
      </c>
      <c r="K318" s="7">
        <f t="shared" si="22"/>
        <v>0.63971550367411645</v>
      </c>
      <c r="L318" s="8" t="str">
        <f t="shared" si="23"/>
        <v xml:space="preserve"> </v>
      </c>
      <c r="M318" s="7" t="str">
        <f t="shared" si="24"/>
        <v xml:space="preserve"> </v>
      </c>
      <c r="N318" s="7"/>
    </row>
    <row r="319" spans="1:14" x14ac:dyDescent="0.2">
      <c r="A319">
        <v>7</v>
      </c>
      <c r="B319">
        <v>385000</v>
      </c>
      <c r="C319" s="1">
        <v>37064</v>
      </c>
      <c r="D319">
        <v>41</v>
      </c>
      <c r="E319">
        <v>6594</v>
      </c>
      <c r="F319">
        <v>7</v>
      </c>
      <c r="G319" s="6">
        <f t="shared" si="20"/>
        <v>55000</v>
      </c>
      <c r="H319">
        <v>5.92</v>
      </c>
      <c r="I319">
        <v>0.10580000000000001</v>
      </c>
      <c r="J319" s="6">
        <f t="shared" si="21"/>
        <v>65033.783783783787</v>
      </c>
      <c r="K319" s="7">
        <f t="shared" si="22"/>
        <v>0.82188079799544767</v>
      </c>
      <c r="L319" s="8" t="str">
        <f t="shared" si="23"/>
        <v xml:space="preserve"> </v>
      </c>
      <c r="M319" s="7" t="str">
        <f t="shared" si="24"/>
        <v xml:space="preserve"> </v>
      </c>
      <c r="N319" s="7"/>
    </row>
    <row r="320" spans="1:14" x14ac:dyDescent="0.2">
      <c r="A320">
        <v>6</v>
      </c>
      <c r="B320">
        <v>260000</v>
      </c>
      <c r="C320" s="1">
        <v>37064</v>
      </c>
      <c r="D320">
        <v>42</v>
      </c>
      <c r="E320">
        <v>5112</v>
      </c>
      <c r="F320">
        <v>6</v>
      </c>
      <c r="G320" s="6">
        <f t="shared" si="20"/>
        <v>43333.333333333336</v>
      </c>
      <c r="H320">
        <v>6.48</v>
      </c>
      <c r="I320">
        <v>8.7099999999999997E-2</v>
      </c>
      <c r="J320" s="6">
        <f t="shared" si="21"/>
        <v>40123.456790123455</v>
      </c>
      <c r="K320" s="7">
        <f t="shared" si="22"/>
        <v>0.65407304365746366</v>
      </c>
      <c r="L320" s="8" t="str">
        <f t="shared" si="23"/>
        <v xml:space="preserve"> </v>
      </c>
      <c r="M320" s="7" t="str">
        <f t="shared" si="24"/>
        <v xml:space="preserve"> </v>
      </c>
      <c r="N320" s="7"/>
    </row>
    <row r="321" spans="1:14" x14ac:dyDescent="0.2">
      <c r="A321">
        <v>1</v>
      </c>
      <c r="B321">
        <v>375000</v>
      </c>
      <c r="C321" s="1">
        <v>37064</v>
      </c>
      <c r="D321">
        <v>14</v>
      </c>
      <c r="E321">
        <v>5836</v>
      </c>
      <c r="F321">
        <v>10</v>
      </c>
      <c r="G321" s="6">
        <f t="shared" si="20"/>
        <v>37500</v>
      </c>
      <c r="H321">
        <v>5.16</v>
      </c>
      <c r="I321">
        <v>0.12139999999999999</v>
      </c>
      <c r="J321" s="6">
        <f t="shared" si="21"/>
        <v>72674.41860465116</v>
      </c>
      <c r="K321" s="7">
        <f t="shared" si="22"/>
        <v>1.0377315884831386</v>
      </c>
      <c r="L321" s="8" t="str">
        <f t="shared" si="23"/>
        <v xml:space="preserve"> </v>
      </c>
      <c r="M321" s="7" t="str">
        <f t="shared" si="24"/>
        <v xml:space="preserve"> </v>
      </c>
      <c r="N321" s="7"/>
    </row>
    <row r="322" spans="1:14" x14ac:dyDescent="0.2">
      <c r="A322">
        <v>2</v>
      </c>
      <c r="B322">
        <v>945000</v>
      </c>
      <c r="C322" s="1">
        <v>37064</v>
      </c>
      <c r="D322">
        <v>42</v>
      </c>
      <c r="E322">
        <v>16027</v>
      </c>
      <c r="F322">
        <v>15</v>
      </c>
      <c r="G322" s="6">
        <f t="shared" si="20"/>
        <v>63000</v>
      </c>
      <c r="H322">
        <v>7.03</v>
      </c>
      <c r="I322">
        <v>8.2799999999999999E-2</v>
      </c>
      <c r="J322" s="6">
        <f t="shared" si="21"/>
        <v>134423.89758179232</v>
      </c>
      <c r="K322" s="7">
        <f t="shared" si="22"/>
        <v>0.69894499688958378</v>
      </c>
      <c r="L322" s="8">
        <f t="shared" si="23"/>
        <v>4.2857142857142261E-3</v>
      </c>
      <c r="M322" s="7">
        <f t="shared" si="24"/>
        <v>7.03</v>
      </c>
      <c r="N322" s="7"/>
    </row>
    <row r="323" spans="1:14" x14ac:dyDescent="0.2">
      <c r="A323">
        <v>2</v>
      </c>
      <c r="B323">
        <v>3500000</v>
      </c>
      <c r="C323" s="1">
        <v>37064</v>
      </c>
      <c r="D323">
        <v>39</v>
      </c>
      <c r="E323">
        <v>33900</v>
      </c>
      <c r="F323">
        <v>32</v>
      </c>
      <c r="G323" s="6">
        <f t="shared" si="20"/>
        <v>109375</v>
      </c>
      <c r="H323">
        <v>10</v>
      </c>
      <c r="I323">
        <v>5.6000000000000001E-2</v>
      </c>
      <c r="J323" s="6">
        <f t="shared" si="21"/>
        <v>350000</v>
      </c>
      <c r="K323" s="7">
        <f t="shared" si="22"/>
        <v>0.86037364798426752</v>
      </c>
      <c r="L323" s="8">
        <f t="shared" si="23"/>
        <v>0.4285714285714286</v>
      </c>
      <c r="M323" s="7">
        <f t="shared" si="24"/>
        <v>10</v>
      </c>
      <c r="N323" s="7"/>
    </row>
    <row r="324" spans="1:14" x14ac:dyDescent="0.2">
      <c r="A324">
        <v>3</v>
      </c>
      <c r="B324">
        <v>730000</v>
      </c>
      <c r="C324" s="1">
        <v>37064</v>
      </c>
      <c r="D324">
        <v>24</v>
      </c>
      <c r="E324">
        <v>7502</v>
      </c>
      <c r="F324">
        <v>8</v>
      </c>
      <c r="G324" s="6">
        <f t="shared" ref="G324:G387" si="25">B324/F324</f>
        <v>91250</v>
      </c>
      <c r="H324">
        <v>9.2200000000000006</v>
      </c>
      <c r="I324">
        <v>8.2100000000000006E-2</v>
      </c>
      <c r="J324" s="6">
        <f t="shared" ref="J324:J387" si="26">B324/H324</f>
        <v>79175.704989154008</v>
      </c>
      <c r="K324" s="7">
        <f t="shared" ref="K324:K387" si="27">(J324/E324)/12</f>
        <v>0.87949552329549896</v>
      </c>
      <c r="L324" s="8">
        <f t="shared" ref="L324:L387" si="28">IF((H324/$N$2)-1&gt;0,(H324/$N$2)-1," ")</f>
        <v>0.31714285714285717</v>
      </c>
      <c r="M324" s="7">
        <f t="shared" ref="M324:M387" si="29">IF(H324&gt;$N$2,H324," ")</f>
        <v>9.2200000000000006</v>
      </c>
      <c r="N324" s="7"/>
    </row>
    <row r="325" spans="1:14" x14ac:dyDescent="0.2">
      <c r="A325">
        <v>6</v>
      </c>
      <c r="B325">
        <v>2050000</v>
      </c>
      <c r="C325" s="1">
        <v>37064</v>
      </c>
      <c r="D325">
        <v>15</v>
      </c>
      <c r="E325">
        <v>25109</v>
      </c>
      <c r="F325">
        <v>23</v>
      </c>
      <c r="G325" s="6">
        <f t="shared" si="25"/>
        <v>89130.434782608689</v>
      </c>
      <c r="H325">
        <v>8.74</v>
      </c>
      <c r="I325">
        <v>7.1800000000000003E-2</v>
      </c>
      <c r="J325" s="6">
        <f t="shared" si="26"/>
        <v>234553.77574370708</v>
      </c>
      <c r="K325" s="7">
        <f t="shared" si="27"/>
        <v>0.77845186899686392</v>
      </c>
      <c r="L325" s="8">
        <f t="shared" si="28"/>
        <v>0.24857142857142867</v>
      </c>
      <c r="M325" s="7">
        <f t="shared" si="29"/>
        <v>8.74</v>
      </c>
      <c r="N325" s="7"/>
    </row>
    <row r="326" spans="1:14" x14ac:dyDescent="0.2">
      <c r="A326">
        <v>5</v>
      </c>
      <c r="B326">
        <v>1350000</v>
      </c>
      <c r="C326" s="1">
        <v>37064</v>
      </c>
      <c r="D326">
        <v>47</v>
      </c>
      <c r="E326">
        <v>29718</v>
      </c>
      <c r="F326">
        <v>35</v>
      </c>
      <c r="G326" s="6">
        <f t="shared" si="25"/>
        <v>38571.428571428572</v>
      </c>
      <c r="H326">
        <v>5.76</v>
      </c>
      <c r="I326">
        <v>8.5400000000000004E-2</v>
      </c>
      <c r="J326" s="6">
        <f t="shared" si="26"/>
        <v>234375</v>
      </c>
      <c r="K326" s="7">
        <f t="shared" si="27"/>
        <v>0.65721953025102631</v>
      </c>
      <c r="L326" s="8" t="str">
        <f t="shared" si="28"/>
        <v xml:space="preserve"> </v>
      </c>
      <c r="M326" s="7" t="str">
        <f t="shared" si="29"/>
        <v xml:space="preserve"> </v>
      </c>
      <c r="N326" s="7"/>
    </row>
    <row r="327" spans="1:14" x14ac:dyDescent="0.2">
      <c r="A327">
        <v>1</v>
      </c>
      <c r="B327">
        <v>750000</v>
      </c>
      <c r="C327" s="1">
        <v>37064</v>
      </c>
      <c r="D327">
        <v>10</v>
      </c>
      <c r="E327">
        <v>12168</v>
      </c>
      <c r="F327">
        <v>14</v>
      </c>
      <c r="G327" s="6">
        <f t="shared" si="25"/>
        <v>53571.428571428572</v>
      </c>
      <c r="H327">
        <v>6.96</v>
      </c>
      <c r="I327">
        <v>8.9099999999999999E-2</v>
      </c>
      <c r="J327" s="6">
        <f t="shared" si="26"/>
        <v>107758.62068965517</v>
      </c>
      <c r="K327" s="7">
        <f t="shared" si="27"/>
        <v>0.73799186862847332</v>
      </c>
      <c r="L327" s="8" t="str">
        <f t="shared" si="28"/>
        <v xml:space="preserve"> </v>
      </c>
      <c r="M327" s="7" t="str">
        <f t="shared" si="29"/>
        <v xml:space="preserve"> </v>
      </c>
      <c r="N327" s="7"/>
    </row>
    <row r="328" spans="1:14" x14ac:dyDescent="0.2">
      <c r="A328">
        <v>4</v>
      </c>
      <c r="B328">
        <v>2275000</v>
      </c>
      <c r="C328" s="1">
        <v>37064</v>
      </c>
      <c r="D328">
        <v>50</v>
      </c>
      <c r="E328">
        <v>23455</v>
      </c>
      <c r="F328">
        <v>31</v>
      </c>
      <c r="G328" s="6">
        <f t="shared" si="25"/>
        <v>73387.096774193546</v>
      </c>
      <c r="H328">
        <v>9.81</v>
      </c>
      <c r="I328">
        <v>6.7799999999999999E-2</v>
      </c>
      <c r="J328" s="6">
        <f t="shared" si="26"/>
        <v>231906.21814475025</v>
      </c>
      <c r="K328" s="7">
        <f t="shared" si="27"/>
        <v>0.82394023358470214</v>
      </c>
      <c r="L328" s="8">
        <f t="shared" si="28"/>
        <v>0.40142857142857147</v>
      </c>
      <c r="M328" s="7">
        <f t="shared" si="29"/>
        <v>9.81</v>
      </c>
      <c r="N328" s="7"/>
    </row>
    <row r="329" spans="1:14" x14ac:dyDescent="0.2">
      <c r="A329">
        <v>2</v>
      </c>
      <c r="B329">
        <v>290000</v>
      </c>
      <c r="C329" s="1">
        <v>37067</v>
      </c>
      <c r="D329">
        <v>45</v>
      </c>
      <c r="E329">
        <v>4625</v>
      </c>
      <c r="F329">
        <v>6</v>
      </c>
      <c r="G329" s="6">
        <f t="shared" si="25"/>
        <v>48333.333333333336</v>
      </c>
      <c r="H329">
        <v>6.9</v>
      </c>
      <c r="I329">
        <v>9.1300000000000006E-2</v>
      </c>
      <c r="J329" s="6">
        <f t="shared" si="26"/>
        <v>42028.985507246376</v>
      </c>
      <c r="K329" s="7">
        <f t="shared" si="27"/>
        <v>0.75727901814858345</v>
      </c>
      <c r="L329" s="8" t="str">
        <f t="shared" si="28"/>
        <v xml:space="preserve"> </v>
      </c>
      <c r="M329" s="7" t="str">
        <f t="shared" si="29"/>
        <v xml:space="preserve"> </v>
      </c>
      <c r="N329" s="7"/>
    </row>
    <row r="330" spans="1:14" x14ac:dyDescent="0.2">
      <c r="A330">
        <v>4</v>
      </c>
      <c r="B330">
        <v>535000</v>
      </c>
      <c r="C330" s="1">
        <v>37068</v>
      </c>
      <c r="D330">
        <v>49</v>
      </c>
      <c r="E330">
        <v>3946</v>
      </c>
      <c r="F330">
        <v>6</v>
      </c>
      <c r="G330" s="6">
        <f t="shared" si="25"/>
        <v>89166.666666666672</v>
      </c>
      <c r="H330">
        <v>9.02</v>
      </c>
      <c r="I330">
        <v>7.4399999999999994E-2</v>
      </c>
      <c r="J330" s="6">
        <f t="shared" si="26"/>
        <v>59312.638580931263</v>
      </c>
      <c r="K330" s="7">
        <f t="shared" si="27"/>
        <v>1.2525899345525271</v>
      </c>
      <c r="L330" s="8">
        <f t="shared" si="28"/>
        <v>0.28857142857142848</v>
      </c>
      <c r="M330" s="7">
        <f t="shared" si="29"/>
        <v>9.02</v>
      </c>
      <c r="N330" s="7"/>
    </row>
    <row r="331" spans="1:14" x14ac:dyDescent="0.2">
      <c r="A331">
        <v>1</v>
      </c>
      <c r="B331">
        <v>256000</v>
      </c>
      <c r="C331" s="1">
        <v>37069</v>
      </c>
      <c r="D331">
        <v>52</v>
      </c>
      <c r="E331">
        <v>3225</v>
      </c>
      <c r="F331">
        <v>8</v>
      </c>
      <c r="G331" s="6">
        <f t="shared" si="25"/>
        <v>32000</v>
      </c>
      <c r="H331">
        <v>7</v>
      </c>
      <c r="I331">
        <v>0.10589999999999999</v>
      </c>
      <c r="J331" s="6">
        <f t="shared" si="26"/>
        <v>36571.428571428572</v>
      </c>
      <c r="K331" s="7">
        <f t="shared" si="27"/>
        <v>0.94499815430047995</v>
      </c>
      <c r="L331" s="8" t="str">
        <f t="shared" si="28"/>
        <v xml:space="preserve"> </v>
      </c>
      <c r="M331" s="7" t="str">
        <f t="shared" si="29"/>
        <v xml:space="preserve"> </v>
      </c>
      <c r="N331" s="7"/>
    </row>
    <row r="332" spans="1:14" x14ac:dyDescent="0.2">
      <c r="A332">
        <v>1</v>
      </c>
      <c r="B332">
        <v>1150000</v>
      </c>
      <c r="C332" s="1">
        <v>37069</v>
      </c>
      <c r="D332">
        <v>14</v>
      </c>
      <c r="E332">
        <v>10004</v>
      </c>
      <c r="F332">
        <v>12</v>
      </c>
      <c r="G332" s="6">
        <f t="shared" si="25"/>
        <v>95833.333333333328</v>
      </c>
      <c r="H332">
        <v>10.31</v>
      </c>
      <c r="I332">
        <v>6.8099999999999994E-2</v>
      </c>
      <c r="J332" s="6">
        <f t="shared" si="26"/>
        <v>111542.19204655674</v>
      </c>
      <c r="K332" s="7">
        <f t="shared" si="27"/>
        <v>0.92914660841127494</v>
      </c>
      <c r="L332" s="8">
        <f t="shared" si="28"/>
        <v>0.47285714285714286</v>
      </c>
      <c r="M332" s="7">
        <f t="shared" si="29"/>
        <v>10.31</v>
      </c>
      <c r="N332" s="7"/>
    </row>
    <row r="333" spans="1:14" x14ac:dyDescent="0.2">
      <c r="A333">
        <v>2</v>
      </c>
      <c r="B333">
        <v>1275000</v>
      </c>
      <c r="C333" s="1">
        <v>37069</v>
      </c>
      <c r="D333">
        <v>11</v>
      </c>
      <c r="E333">
        <v>9194</v>
      </c>
      <c r="F333">
        <v>8</v>
      </c>
      <c r="G333" s="6">
        <f t="shared" si="25"/>
        <v>159375</v>
      </c>
      <c r="H333">
        <v>9.35</v>
      </c>
      <c r="I333">
        <v>8.8499999999999995E-2</v>
      </c>
      <c r="J333" s="6">
        <f t="shared" si="26"/>
        <v>136363.63636363638</v>
      </c>
      <c r="K333" s="7">
        <f t="shared" si="27"/>
        <v>1.2359839420966245</v>
      </c>
      <c r="L333" s="8">
        <f t="shared" si="28"/>
        <v>0.33571428571428563</v>
      </c>
      <c r="M333" s="7">
        <f t="shared" si="29"/>
        <v>9.35</v>
      </c>
      <c r="N333" s="7"/>
    </row>
    <row r="334" spans="1:14" x14ac:dyDescent="0.2">
      <c r="A334">
        <v>5</v>
      </c>
      <c r="B334">
        <v>275000</v>
      </c>
      <c r="C334" s="1">
        <v>37069</v>
      </c>
      <c r="D334">
        <v>43</v>
      </c>
      <c r="E334">
        <v>8965</v>
      </c>
      <c r="F334">
        <v>12</v>
      </c>
      <c r="G334" s="6">
        <f t="shared" si="25"/>
        <v>22916.666666666668</v>
      </c>
      <c r="H334">
        <v>4.93</v>
      </c>
      <c r="I334">
        <v>0.1055</v>
      </c>
      <c r="J334" s="6">
        <f t="shared" si="26"/>
        <v>55780.933062880329</v>
      </c>
      <c r="K334" s="7">
        <f t="shared" si="27"/>
        <v>0.51850653525637036</v>
      </c>
      <c r="L334" s="8" t="str">
        <f t="shared" si="28"/>
        <v xml:space="preserve"> </v>
      </c>
      <c r="M334" s="7" t="str">
        <f t="shared" si="29"/>
        <v xml:space="preserve"> </v>
      </c>
      <c r="N334" s="7"/>
    </row>
    <row r="335" spans="1:14" x14ac:dyDescent="0.2">
      <c r="A335">
        <v>6</v>
      </c>
      <c r="B335">
        <v>725000</v>
      </c>
      <c r="C335" s="1">
        <v>37069</v>
      </c>
      <c r="D335">
        <v>55</v>
      </c>
      <c r="E335">
        <v>5747</v>
      </c>
      <c r="F335">
        <v>10</v>
      </c>
      <c r="G335" s="6">
        <f t="shared" si="25"/>
        <v>72500</v>
      </c>
      <c r="H335">
        <v>10</v>
      </c>
      <c r="I335">
        <v>6.3E-2</v>
      </c>
      <c r="J335" s="6">
        <f t="shared" si="26"/>
        <v>72500</v>
      </c>
      <c r="K335" s="7">
        <f t="shared" si="27"/>
        <v>1.0512731280088163</v>
      </c>
      <c r="L335" s="8">
        <f t="shared" si="28"/>
        <v>0.4285714285714286</v>
      </c>
      <c r="M335" s="7">
        <f t="shared" si="29"/>
        <v>10</v>
      </c>
      <c r="N335" s="7"/>
    </row>
    <row r="336" spans="1:14" x14ac:dyDescent="0.2">
      <c r="A336">
        <v>1</v>
      </c>
      <c r="B336">
        <v>765000</v>
      </c>
      <c r="C336" s="1">
        <v>37070</v>
      </c>
      <c r="D336">
        <v>44</v>
      </c>
      <c r="E336">
        <v>15282</v>
      </c>
      <c r="F336">
        <v>26</v>
      </c>
      <c r="G336" s="6">
        <f t="shared" si="25"/>
        <v>29423.076923076922</v>
      </c>
      <c r="H336">
        <v>5.43</v>
      </c>
      <c r="I336">
        <v>0.10489999999999999</v>
      </c>
      <c r="J336" s="6">
        <f t="shared" si="26"/>
        <v>140883.97790055251</v>
      </c>
      <c r="K336" s="7">
        <f t="shared" si="27"/>
        <v>0.76824574608773133</v>
      </c>
      <c r="L336" s="8" t="str">
        <f t="shared" si="28"/>
        <v xml:space="preserve"> </v>
      </c>
      <c r="M336" s="7" t="str">
        <f t="shared" si="29"/>
        <v xml:space="preserve"> </v>
      </c>
      <c r="N336" s="7"/>
    </row>
    <row r="337" spans="1:14" x14ac:dyDescent="0.2">
      <c r="A337">
        <v>3</v>
      </c>
      <c r="B337">
        <v>450000</v>
      </c>
      <c r="C337" s="1">
        <v>37070</v>
      </c>
      <c r="D337">
        <v>38</v>
      </c>
      <c r="E337">
        <v>5212</v>
      </c>
      <c r="F337">
        <v>6</v>
      </c>
      <c r="G337" s="6">
        <f t="shared" si="25"/>
        <v>75000</v>
      </c>
      <c r="H337">
        <v>8.9600000000000009</v>
      </c>
      <c r="I337">
        <v>7.5899999999999995E-2</v>
      </c>
      <c r="J337" s="6">
        <f t="shared" si="26"/>
        <v>50223.214285714283</v>
      </c>
      <c r="K337" s="7">
        <f t="shared" si="27"/>
        <v>0.80300611226839147</v>
      </c>
      <c r="L337" s="8">
        <f t="shared" si="28"/>
        <v>0.28000000000000003</v>
      </c>
      <c r="M337" s="7">
        <f t="shared" si="29"/>
        <v>8.9600000000000009</v>
      </c>
      <c r="N337" s="7"/>
    </row>
    <row r="338" spans="1:14" x14ac:dyDescent="0.2">
      <c r="A338">
        <v>3</v>
      </c>
      <c r="B338">
        <v>610000</v>
      </c>
      <c r="C338" s="1">
        <v>37070</v>
      </c>
      <c r="D338">
        <v>14</v>
      </c>
      <c r="E338">
        <v>6466</v>
      </c>
      <c r="F338">
        <v>5</v>
      </c>
      <c r="G338" s="6">
        <f t="shared" si="25"/>
        <v>122000</v>
      </c>
      <c r="H338">
        <v>9.68</v>
      </c>
      <c r="I338">
        <v>6.4799999999999996E-2</v>
      </c>
      <c r="J338" s="6">
        <f t="shared" si="26"/>
        <v>63016.528925619838</v>
      </c>
      <c r="K338" s="7">
        <f t="shared" si="27"/>
        <v>0.81215239877332512</v>
      </c>
      <c r="L338" s="8">
        <f t="shared" si="28"/>
        <v>0.38285714285714278</v>
      </c>
      <c r="M338" s="7">
        <f t="shared" si="29"/>
        <v>9.68</v>
      </c>
      <c r="N338" s="7"/>
    </row>
    <row r="339" spans="1:14" x14ac:dyDescent="0.2">
      <c r="A339">
        <v>1</v>
      </c>
      <c r="B339">
        <v>525000</v>
      </c>
      <c r="C339" s="1">
        <v>37070</v>
      </c>
      <c r="D339">
        <v>41</v>
      </c>
      <c r="E339">
        <v>6575</v>
      </c>
      <c r="F339">
        <v>8</v>
      </c>
      <c r="G339" s="6">
        <f t="shared" si="25"/>
        <v>65625</v>
      </c>
      <c r="H339">
        <v>7.95</v>
      </c>
      <c r="I339">
        <v>7.7899999999999997E-2</v>
      </c>
      <c r="J339" s="6">
        <f t="shared" si="26"/>
        <v>66037.735849056597</v>
      </c>
      <c r="K339" s="7">
        <f t="shared" si="27"/>
        <v>0.83698017552669957</v>
      </c>
      <c r="L339" s="8">
        <f t="shared" si="28"/>
        <v>0.13571428571428568</v>
      </c>
      <c r="M339" s="7">
        <f t="shared" si="29"/>
        <v>7.95</v>
      </c>
      <c r="N339" s="7"/>
    </row>
    <row r="340" spans="1:14" x14ac:dyDescent="0.2">
      <c r="A340">
        <v>2</v>
      </c>
      <c r="B340">
        <v>280000</v>
      </c>
      <c r="C340" s="1">
        <v>37070</v>
      </c>
      <c r="D340">
        <v>21</v>
      </c>
      <c r="E340">
        <v>4471</v>
      </c>
      <c r="F340">
        <v>5</v>
      </c>
      <c r="G340" s="6">
        <f t="shared" si="25"/>
        <v>56000</v>
      </c>
      <c r="H340">
        <v>7.58</v>
      </c>
      <c r="I340">
        <v>8.4900000000000003E-2</v>
      </c>
      <c r="J340" s="6">
        <f t="shared" si="26"/>
        <v>36939.313984168868</v>
      </c>
      <c r="K340" s="7">
        <f t="shared" si="27"/>
        <v>0.68849835950512317</v>
      </c>
      <c r="L340" s="8">
        <f t="shared" si="28"/>
        <v>8.2857142857142962E-2</v>
      </c>
      <c r="M340" s="7">
        <f t="shared" si="29"/>
        <v>7.58</v>
      </c>
      <c r="N340" s="7"/>
    </row>
    <row r="341" spans="1:14" x14ac:dyDescent="0.2">
      <c r="A341">
        <v>2</v>
      </c>
      <c r="B341">
        <v>1145000</v>
      </c>
      <c r="C341" s="1">
        <v>37070</v>
      </c>
      <c r="D341">
        <v>36</v>
      </c>
      <c r="E341">
        <v>13586</v>
      </c>
      <c r="F341">
        <v>16</v>
      </c>
      <c r="G341" s="6">
        <f t="shared" si="25"/>
        <v>71562.5</v>
      </c>
      <c r="H341">
        <v>7.45</v>
      </c>
      <c r="I341">
        <v>9.5399999999999999E-2</v>
      </c>
      <c r="J341" s="6">
        <f t="shared" si="26"/>
        <v>153691.27516778524</v>
      </c>
      <c r="K341" s="7">
        <f t="shared" si="27"/>
        <v>0.94270618754468594</v>
      </c>
      <c r="L341" s="8">
        <f t="shared" si="28"/>
        <v>6.4285714285714279E-2</v>
      </c>
      <c r="M341" s="7">
        <f t="shared" si="29"/>
        <v>7.45</v>
      </c>
      <c r="N341" s="7"/>
    </row>
    <row r="342" spans="1:14" x14ac:dyDescent="0.2">
      <c r="A342">
        <v>4</v>
      </c>
      <c r="B342">
        <v>1485000</v>
      </c>
      <c r="C342" s="1">
        <v>37071</v>
      </c>
      <c r="D342">
        <v>25</v>
      </c>
      <c r="E342">
        <v>8807</v>
      </c>
      <c r="F342">
        <v>7</v>
      </c>
      <c r="G342" s="6">
        <f t="shared" si="25"/>
        <v>212142.85714285713</v>
      </c>
      <c r="H342">
        <v>10.78</v>
      </c>
      <c r="I342">
        <v>7.1599999999999997E-2</v>
      </c>
      <c r="J342" s="6">
        <f t="shared" si="26"/>
        <v>137755.10204081633</v>
      </c>
      <c r="K342" s="7">
        <f t="shared" si="27"/>
        <v>1.3034622274025995</v>
      </c>
      <c r="L342" s="8">
        <f t="shared" si="28"/>
        <v>0.53999999999999981</v>
      </c>
      <c r="M342" s="7">
        <f t="shared" si="29"/>
        <v>10.78</v>
      </c>
      <c r="N342" s="7"/>
    </row>
    <row r="343" spans="1:14" x14ac:dyDescent="0.2">
      <c r="A343">
        <v>1</v>
      </c>
      <c r="B343">
        <v>398000</v>
      </c>
      <c r="C343" s="1">
        <v>37071</v>
      </c>
      <c r="D343">
        <v>48</v>
      </c>
      <c r="E343">
        <v>5578</v>
      </c>
      <c r="F343">
        <v>8</v>
      </c>
      <c r="G343" s="6">
        <f t="shared" si="25"/>
        <v>49750</v>
      </c>
      <c r="H343">
        <v>7.21</v>
      </c>
      <c r="I343">
        <v>9.3700000000000006E-2</v>
      </c>
      <c r="J343" s="6">
        <f t="shared" si="26"/>
        <v>55201.109570041612</v>
      </c>
      <c r="K343" s="7">
        <f t="shared" si="27"/>
        <v>0.82468491648801256</v>
      </c>
      <c r="L343" s="8">
        <f t="shared" si="28"/>
        <v>3.0000000000000027E-2</v>
      </c>
      <c r="M343" s="7">
        <f t="shared" si="29"/>
        <v>7.21</v>
      </c>
      <c r="N343" s="7"/>
    </row>
    <row r="344" spans="1:14" x14ac:dyDescent="0.2">
      <c r="A344">
        <v>2</v>
      </c>
      <c r="B344">
        <v>3000000</v>
      </c>
      <c r="C344" s="1">
        <v>37071</v>
      </c>
      <c r="D344">
        <v>33</v>
      </c>
      <c r="E344">
        <v>40486</v>
      </c>
      <c r="F344">
        <v>41</v>
      </c>
      <c r="G344" s="6">
        <f t="shared" si="25"/>
        <v>73170.731707317071</v>
      </c>
      <c r="H344">
        <v>7.99</v>
      </c>
      <c r="I344">
        <v>7.7899999999999997E-2</v>
      </c>
      <c r="J344" s="6">
        <f t="shared" si="26"/>
        <v>375469.33667083853</v>
      </c>
      <c r="K344" s="7">
        <f t="shared" si="27"/>
        <v>0.77283780539536007</v>
      </c>
      <c r="L344" s="8">
        <f t="shared" si="28"/>
        <v>0.14142857142857146</v>
      </c>
      <c r="M344" s="7">
        <f t="shared" si="29"/>
        <v>7.99</v>
      </c>
      <c r="N344" s="7"/>
    </row>
    <row r="345" spans="1:14" x14ac:dyDescent="0.2">
      <c r="A345">
        <v>2</v>
      </c>
      <c r="B345">
        <v>865000</v>
      </c>
      <c r="C345" s="1">
        <v>37071</v>
      </c>
      <c r="D345">
        <v>36</v>
      </c>
      <c r="E345">
        <v>14936</v>
      </c>
      <c r="F345">
        <v>16</v>
      </c>
      <c r="G345" s="6">
        <f t="shared" si="25"/>
        <v>54062.5</v>
      </c>
      <c r="H345">
        <v>7</v>
      </c>
      <c r="I345">
        <v>8.14E-2</v>
      </c>
      <c r="J345" s="6">
        <f t="shared" si="26"/>
        <v>123571.42857142857</v>
      </c>
      <c r="K345" s="7">
        <f t="shared" si="27"/>
        <v>0.68944958808376056</v>
      </c>
      <c r="L345" s="8" t="str">
        <f t="shared" si="28"/>
        <v xml:space="preserve"> </v>
      </c>
      <c r="M345" s="7" t="str">
        <f t="shared" si="29"/>
        <v xml:space="preserve"> </v>
      </c>
      <c r="N345" s="7"/>
    </row>
    <row r="346" spans="1:14" x14ac:dyDescent="0.2">
      <c r="A346">
        <v>1</v>
      </c>
      <c r="B346">
        <v>335000</v>
      </c>
      <c r="C346" s="1">
        <v>37071</v>
      </c>
      <c r="D346">
        <v>38</v>
      </c>
      <c r="E346">
        <v>6402</v>
      </c>
      <c r="F346">
        <v>7</v>
      </c>
      <c r="G346" s="6">
        <f t="shared" si="25"/>
        <v>47857.142857142855</v>
      </c>
      <c r="H346">
        <v>6.45</v>
      </c>
      <c r="I346">
        <v>9.5100000000000004E-2</v>
      </c>
      <c r="J346" s="6">
        <f t="shared" si="26"/>
        <v>51937.984496124031</v>
      </c>
      <c r="K346" s="7">
        <f t="shared" si="27"/>
        <v>0.67606456961527694</v>
      </c>
      <c r="L346" s="8" t="str">
        <f t="shared" si="28"/>
        <v xml:space="preserve"> </v>
      </c>
      <c r="M346" s="7" t="str">
        <f t="shared" si="29"/>
        <v xml:space="preserve"> </v>
      </c>
      <c r="N346" s="7"/>
    </row>
    <row r="347" spans="1:14" x14ac:dyDescent="0.2">
      <c r="A347">
        <v>3</v>
      </c>
      <c r="B347">
        <v>6800000</v>
      </c>
      <c r="C347" s="1">
        <v>37071</v>
      </c>
      <c r="D347">
        <v>37</v>
      </c>
      <c r="E347">
        <v>65800</v>
      </c>
      <c r="F347">
        <v>78</v>
      </c>
      <c r="G347" s="6">
        <f t="shared" si="25"/>
        <v>87179.487179487172</v>
      </c>
      <c r="H347">
        <v>8.18</v>
      </c>
      <c r="I347">
        <v>7.6999999999999999E-2</v>
      </c>
      <c r="J347" s="6">
        <f t="shared" si="26"/>
        <v>831295.84352078242</v>
      </c>
      <c r="K347" s="7">
        <f t="shared" si="27"/>
        <v>1.0528062861205452</v>
      </c>
      <c r="L347" s="8">
        <f t="shared" si="28"/>
        <v>0.16857142857142859</v>
      </c>
      <c r="M347" s="7">
        <f t="shared" si="29"/>
        <v>8.18</v>
      </c>
      <c r="N347" s="7"/>
    </row>
    <row r="348" spans="1:14" x14ac:dyDescent="0.2">
      <c r="A348">
        <v>2</v>
      </c>
      <c r="B348">
        <v>1280000</v>
      </c>
      <c r="C348" s="1">
        <v>37071</v>
      </c>
      <c r="D348">
        <v>14</v>
      </c>
      <c r="E348">
        <v>7796</v>
      </c>
      <c r="F348">
        <v>8</v>
      </c>
      <c r="G348" s="6">
        <f t="shared" si="25"/>
        <v>160000</v>
      </c>
      <c r="H348">
        <v>9.99</v>
      </c>
      <c r="I348">
        <v>6.7100000000000007E-2</v>
      </c>
      <c r="J348" s="6">
        <f t="shared" si="26"/>
        <v>128128.12812812813</v>
      </c>
      <c r="K348" s="7">
        <f t="shared" si="27"/>
        <v>1.3695926129652827</v>
      </c>
      <c r="L348" s="8">
        <f t="shared" si="28"/>
        <v>0.42714285714285727</v>
      </c>
      <c r="M348" s="7">
        <f t="shared" si="29"/>
        <v>9.99</v>
      </c>
      <c r="N348" s="7"/>
    </row>
    <row r="349" spans="1:14" x14ac:dyDescent="0.2">
      <c r="A349">
        <v>2</v>
      </c>
      <c r="B349">
        <v>386100</v>
      </c>
      <c r="C349" s="1">
        <v>37071</v>
      </c>
      <c r="D349">
        <v>36</v>
      </c>
      <c r="E349">
        <v>5200</v>
      </c>
      <c r="F349">
        <v>6</v>
      </c>
      <c r="G349" s="6">
        <f t="shared" si="25"/>
        <v>64350</v>
      </c>
      <c r="H349">
        <v>6.9</v>
      </c>
      <c r="I349">
        <v>8.8300000000000003E-2</v>
      </c>
      <c r="J349" s="6">
        <f t="shared" si="26"/>
        <v>55956.521739130432</v>
      </c>
      <c r="K349" s="7">
        <f t="shared" si="27"/>
        <v>0.89673913043478259</v>
      </c>
      <c r="L349" s="8" t="str">
        <f t="shared" si="28"/>
        <v xml:space="preserve"> </v>
      </c>
      <c r="M349" s="7" t="str">
        <f t="shared" si="29"/>
        <v xml:space="preserve"> </v>
      </c>
      <c r="N349" s="7"/>
    </row>
    <row r="350" spans="1:14" x14ac:dyDescent="0.2">
      <c r="A350">
        <v>1</v>
      </c>
      <c r="B350">
        <v>895000</v>
      </c>
      <c r="C350" s="1">
        <v>37071</v>
      </c>
      <c r="D350">
        <v>38</v>
      </c>
      <c r="E350">
        <v>8763</v>
      </c>
      <c r="F350">
        <v>10</v>
      </c>
      <c r="G350" s="6">
        <f t="shared" si="25"/>
        <v>89500</v>
      </c>
      <c r="H350">
        <v>9.5500000000000007</v>
      </c>
      <c r="I350">
        <v>8.3500000000000005E-2</v>
      </c>
      <c r="J350" s="6">
        <f t="shared" si="26"/>
        <v>93717.277486910985</v>
      </c>
      <c r="K350" s="7">
        <f t="shared" si="27"/>
        <v>0.89122139951035584</v>
      </c>
      <c r="L350" s="8">
        <f t="shared" si="28"/>
        <v>0.36428571428571432</v>
      </c>
      <c r="M350" s="7">
        <f t="shared" si="29"/>
        <v>9.5500000000000007</v>
      </c>
      <c r="N350" s="7"/>
    </row>
    <row r="351" spans="1:14" x14ac:dyDescent="0.2">
      <c r="A351">
        <v>1</v>
      </c>
      <c r="B351">
        <v>2050000</v>
      </c>
      <c r="C351" s="1">
        <v>37071</v>
      </c>
      <c r="D351">
        <v>34</v>
      </c>
      <c r="E351">
        <v>34420</v>
      </c>
      <c r="F351">
        <v>39</v>
      </c>
      <c r="G351" s="6">
        <f t="shared" si="25"/>
        <v>52564.102564102563</v>
      </c>
      <c r="H351">
        <v>6.22</v>
      </c>
      <c r="I351">
        <v>9.4200000000000006E-2</v>
      </c>
      <c r="J351" s="6">
        <f t="shared" si="26"/>
        <v>329581.99356913182</v>
      </c>
      <c r="K351" s="7">
        <f t="shared" si="27"/>
        <v>0.79794207236377057</v>
      </c>
      <c r="L351" s="8" t="str">
        <f t="shared" si="28"/>
        <v xml:space="preserve"> </v>
      </c>
      <c r="M351" s="7" t="str">
        <f t="shared" si="29"/>
        <v xml:space="preserve"> </v>
      </c>
      <c r="N351" s="7"/>
    </row>
    <row r="352" spans="1:14" x14ac:dyDescent="0.2">
      <c r="A352">
        <v>6</v>
      </c>
      <c r="B352">
        <v>550000</v>
      </c>
      <c r="C352" s="1">
        <v>37071</v>
      </c>
      <c r="D352">
        <v>47</v>
      </c>
      <c r="E352">
        <v>5340</v>
      </c>
      <c r="F352">
        <v>11</v>
      </c>
      <c r="G352" s="6">
        <f t="shared" si="25"/>
        <v>50000</v>
      </c>
      <c r="H352">
        <v>7.43</v>
      </c>
      <c r="I352">
        <v>8.5099999999999995E-2</v>
      </c>
      <c r="J352" s="6">
        <f t="shared" si="26"/>
        <v>74024.226110363394</v>
      </c>
      <c r="K352" s="7">
        <f t="shared" si="27"/>
        <v>1.1551845522840729</v>
      </c>
      <c r="L352" s="8">
        <f t="shared" si="28"/>
        <v>6.1428571428571388E-2</v>
      </c>
      <c r="M352" s="7">
        <f t="shared" si="29"/>
        <v>7.43</v>
      </c>
      <c r="N352" s="7"/>
    </row>
    <row r="353" spans="1:14" x14ac:dyDescent="0.2">
      <c r="A353">
        <v>6</v>
      </c>
      <c r="B353">
        <v>8350000</v>
      </c>
      <c r="C353" s="1">
        <v>37071</v>
      </c>
      <c r="D353">
        <v>39</v>
      </c>
      <c r="E353">
        <v>109333</v>
      </c>
      <c r="F353">
        <v>120</v>
      </c>
      <c r="G353" s="6">
        <f t="shared" si="25"/>
        <v>69583.333333333328</v>
      </c>
      <c r="H353">
        <v>7.45</v>
      </c>
      <c r="I353">
        <v>7.6499999999999999E-2</v>
      </c>
      <c r="J353" s="6">
        <f t="shared" si="26"/>
        <v>1120805.3691275169</v>
      </c>
      <c r="K353" s="7">
        <f t="shared" si="27"/>
        <v>0.85427498950264846</v>
      </c>
      <c r="L353" s="8">
        <f t="shared" si="28"/>
        <v>6.4285714285714279E-2</v>
      </c>
      <c r="M353" s="7">
        <f t="shared" si="29"/>
        <v>7.45</v>
      </c>
      <c r="N353" s="7"/>
    </row>
    <row r="354" spans="1:14" x14ac:dyDescent="0.2">
      <c r="A354">
        <v>6</v>
      </c>
      <c r="B354">
        <v>842000</v>
      </c>
      <c r="C354" s="1">
        <v>37071</v>
      </c>
      <c r="D354">
        <v>45</v>
      </c>
      <c r="E354">
        <v>15990</v>
      </c>
      <c r="F354">
        <v>16</v>
      </c>
      <c r="G354" s="6">
        <f t="shared" si="25"/>
        <v>52625</v>
      </c>
      <c r="H354">
        <v>6.11</v>
      </c>
      <c r="I354">
        <v>9.1600000000000001E-2</v>
      </c>
      <c r="J354" s="6">
        <f t="shared" si="26"/>
        <v>137806.87397708674</v>
      </c>
      <c r="K354" s="7">
        <f t="shared" si="27"/>
        <v>0.71819300592603053</v>
      </c>
      <c r="L354" s="8" t="str">
        <f t="shared" si="28"/>
        <v xml:space="preserve"> </v>
      </c>
      <c r="M354" s="7" t="str">
        <f t="shared" si="29"/>
        <v xml:space="preserve"> </v>
      </c>
      <c r="N354" s="7"/>
    </row>
    <row r="355" spans="1:14" x14ac:dyDescent="0.2">
      <c r="A355">
        <v>2</v>
      </c>
      <c r="B355">
        <v>3860000</v>
      </c>
      <c r="C355" s="1">
        <v>37071</v>
      </c>
      <c r="D355">
        <v>15</v>
      </c>
      <c r="E355">
        <v>33078</v>
      </c>
      <c r="F355">
        <v>36</v>
      </c>
      <c r="G355" s="6">
        <f t="shared" si="25"/>
        <v>107222.22222222222</v>
      </c>
      <c r="H355">
        <v>10.31</v>
      </c>
      <c r="I355">
        <v>6.2399999999999997E-2</v>
      </c>
      <c r="J355" s="6">
        <f t="shared" si="26"/>
        <v>374393.79243452958</v>
      </c>
      <c r="K355" s="7">
        <f t="shared" si="27"/>
        <v>0.94320946559276442</v>
      </c>
      <c r="L355" s="8">
        <f t="shared" si="28"/>
        <v>0.47285714285714286</v>
      </c>
      <c r="M355" s="7">
        <f t="shared" si="29"/>
        <v>10.31</v>
      </c>
      <c r="N355" s="7"/>
    </row>
    <row r="356" spans="1:14" x14ac:dyDescent="0.2">
      <c r="A356">
        <v>1</v>
      </c>
      <c r="B356">
        <v>1200000</v>
      </c>
      <c r="C356" s="1">
        <v>37071</v>
      </c>
      <c r="D356">
        <v>52</v>
      </c>
      <c r="E356">
        <v>22000</v>
      </c>
      <c r="F356">
        <v>33</v>
      </c>
      <c r="G356" s="6">
        <f t="shared" si="25"/>
        <v>36363.63636363636</v>
      </c>
      <c r="H356">
        <v>5.74</v>
      </c>
      <c r="I356">
        <v>9.9099999999999994E-2</v>
      </c>
      <c r="J356" s="6">
        <f t="shared" si="26"/>
        <v>209059.23344947735</v>
      </c>
      <c r="K356" s="7">
        <f t="shared" si="27"/>
        <v>0.79189103579347486</v>
      </c>
      <c r="L356" s="8" t="str">
        <f t="shared" si="28"/>
        <v xml:space="preserve"> </v>
      </c>
      <c r="M356" s="7" t="str">
        <f t="shared" si="29"/>
        <v xml:space="preserve"> </v>
      </c>
      <c r="N356" s="7"/>
    </row>
    <row r="357" spans="1:14" x14ac:dyDescent="0.2">
      <c r="A357">
        <v>3</v>
      </c>
      <c r="B357">
        <v>830000</v>
      </c>
      <c r="C357" s="1">
        <v>37071</v>
      </c>
      <c r="D357">
        <v>12</v>
      </c>
      <c r="E357">
        <v>8400</v>
      </c>
      <c r="F357">
        <v>8</v>
      </c>
      <c r="G357" s="6">
        <f t="shared" si="25"/>
        <v>103750</v>
      </c>
      <c r="H357">
        <v>9.1</v>
      </c>
      <c r="I357">
        <v>7.3200000000000001E-2</v>
      </c>
      <c r="J357" s="6">
        <f t="shared" si="26"/>
        <v>91208.791208791212</v>
      </c>
      <c r="K357" s="7">
        <f t="shared" si="27"/>
        <v>0.90484911913483346</v>
      </c>
      <c r="L357" s="8">
        <f t="shared" si="28"/>
        <v>0.30000000000000004</v>
      </c>
      <c r="M357" s="7">
        <f t="shared" si="29"/>
        <v>9.1</v>
      </c>
      <c r="N357" s="7"/>
    </row>
    <row r="358" spans="1:14" x14ac:dyDescent="0.2">
      <c r="A358">
        <v>2</v>
      </c>
      <c r="B358">
        <v>680000</v>
      </c>
      <c r="C358" s="1">
        <v>37071</v>
      </c>
      <c r="D358">
        <v>47</v>
      </c>
      <c r="E358">
        <v>11760</v>
      </c>
      <c r="F358">
        <v>10</v>
      </c>
      <c r="G358" s="6">
        <f t="shared" si="25"/>
        <v>68000</v>
      </c>
      <c r="H358">
        <v>7.68</v>
      </c>
      <c r="I358">
        <v>8.9399999999999993E-2</v>
      </c>
      <c r="J358" s="6">
        <f t="shared" si="26"/>
        <v>88541.666666666672</v>
      </c>
      <c r="K358" s="7">
        <f t="shared" si="27"/>
        <v>0.62742110733182166</v>
      </c>
      <c r="L358" s="8">
        <f t="shared" si="28"/>
        <v>9.7142857142857197E-2</v>
      </c>
      <c r="M358" s="7">
        <f t="shared" si="29"/>
        <v>7.68</v>
      </c>
      <c r="N358" s="7"/>
    </row>
    <row r="359" spans="1:14" x14ac:dyDescent="0.2">
      <c r="A359">
        <v>3</v>
      </c>
      <c r="B359">
        <v>508000</v>
      </c>
      <c r="C359" s="1">
        <v>37071</v>
      </c>
      <c r="D359">
        <v>40</v>
      </c>
      <c r="E359">
        <v>4604</v>
      </c>
      <c r="F359">
        <v>7</v>
      </c>
      <c r="G359" s="6">
        <f t="shared" si="25"/>
        <v>72571.428571428565</v>
      </c>
      <c r="H359">
        <v>11.01</v>
      </c>
      <c r="I359">
        <v>5.8700000000000002E-2</v>
      </c>
      <c r="J359" s="6">
        <f t="shared" si="26"/>
        <v>46139.872842870122</v>
      </c>
      <c r="K359" s="7">
        <f t="shared" si="27"/>
        <v>0.83514105203573197</v>
      </c>
      <c r="L359" s="8">
        <f t="shared" si="28"/>
        <v>0.57285714285714273</v>
      </c>
      <c r="M359" s="7">
        <f t="shared" si="29"/>
        <v>11.01</v>
      </c>
      <c r="N359" s="7"/>
    </row>
    <row r="360" spans="1:14" x14ac:dyDescent="0.2">
      <c r="A360">
        <v>4</v>
      </c>
      <c r="B360">
        <v>385000</v>
      </c>
      <c r="C360" s="1">
        <v>37071</v>
      </c>
      <c r="D360">
        <v>40</v>
      </c>
      <c r="E360">
        <v>6062</v>
      </c>
      <c r="F360">
        <v>6</v>
      </c>
      <c r="G360" s="6">
        <f t="shared" si="25"/>
        <v>64166.666666666664</v>
      </c>
      <c r="H360">
        <v>8.14</v>
      </c>
      <c r="I360">
        <v>8.5300000000000001E-2</v>
      </c>
      <c r="J360" s="6">
        <f t="shared" si="26"/>
        <v>47297.297297297293</v>
      </c>
      <c r="K360" s="7">
        <f t="shared" si="27"/>
        <v>0.65018829453009586</v>
      </c>
      <c r="L360" s="8">
        <f t="shared" si="28"/>
        <v>0.16285714285714303</v>
      </c>
      <c r="M360" s="7">
        <f t="shared" si="29"/>
        <v>8.14</v>
      </c>
      <c r="N360" s="7"/>
    </row>
    <row r="361" spans="1:14" x14ac:dyDescent="0.2">
      <c r="A361">
        <v>5</v>
      </c>
      <c r="B361">
        <v>675000</v>
      </c>
      <c r="C361" s="1">
        <v>37071</v>
      </c>
      <c r="D361">
        <v>45</v>
      </c>
      <c r="E361">
        <v>12548</v>
      </c>
      <c r="F361">
        <v>18</v>
      </c>
      <c r="G361" s="6">
        <f t="shared" si="25"/>
        <v>37500</v>
      </c>
      <c r="H361">
        <v>5.61</v>
      </c>
      <c r="I361">
        <v>0.1041</v>
      </c>
      <c r="J361" s="6">
        <f t="shared" si="26"/>
        <v>120320.85561497326</v>
      </c>
      <c r="K361" s="7">
        <f t="shared" si="27"/>
        <v>0.79907060630494409</v>
      </c>
      <c r="L361" s="8" t="str">
        <f t="shared" si="28"/>
        <v xml:space="preserve"> </v>
      </c>
      <c r="M361" s="7" t="str">
        <f t="shared" si="29"/>
        <v xml:space="preserve"> </v>
      </c>
      <c r="N361" s="7"/>
    </row>
    <row r="362" spans="1:14" x14ac:dyDescent="0.2">
      <c r="A362">
        <v>5</v>
      </c>
      <c r="B362">
        <v>370000</v>
      </c>
      <c r="C362" s="1">
        <v>37071</v>
      </c>
      <c r="D362">
        <v>61</v>
      </c>
      <c r="E362">
        <v>6624</v>
      </c>
      <c r="F362">
        <v>12</v>
      </c>
      <c r="G362" s="6">
        <f t="shared" si="25"/>
        <v>30833.333333333332</v>
      </c>
      <c r="H362">
        <v>5.09</v>
      </c>
      <c r="I362">
        <v>0.1095</v>
      </c>
      <c r="J362" s="6">
        <f t="shared" si="26"/>
        <v>72691.552062868373</v>
      </c>
      <c r="K362" s="7">
        <f t="shared" si="27"/>
        <v>0.91449718275548975</v>
      </c>
      <c r="L362" s="8" t="str">
        <f t="shared" si="28"/>
        <v xml:space="preserve"> </v>
      </c>
      <c r="M362" s="7" t="str">
        <f t="shared" si="29"/>
        <v xml:space="preserve"> </v>
      </c>
      <c r="N362" s="7"/>
    </row>
    <row r="363" spans="1:14" x14ac:dyDescent="0.2">
      <c r="A363">
        <v>4</v>
      </c>
      <c r="B363">
        <v>795000</v>
      </c>
      <c r="C363" s="1">
        <v>37071</v>
      </c>
      <c r="D363">
        <v>43</v>
      </c>
      <c r="E363">
        <v>10200</v>
      </c>
      <c r="F363">
        <v>16</v>
      </c>
      <c r="G363" s="6">
        <f t="shared" si="25"/>
        <v>49687.5</v>
      </c>
      <c r="H363">
        <v>7.04</v>
      </c>
      <c r="I363">
        <v>8.7800000000000003E-2</v>
      </c>
      <c r="J363" s="6">
        <f t="shared" si="26"/>
        <v>112926.13636363637</v>
      </c>
      <c r="K363" s="7">
        <f t="shared" si="27"/>
        <v>0.92259915329768283</v>
      </c>
      <c r="L363" s="8">
        <f t="shared" si="28"/>
        <v>5.7142857142857828E-3</v>
      </c>
      <c r="M363" s="7">
        <f t="shared" si="29"/>
        <v>7.04</v>
      </c>
      <c r="N363" s="7"/>
    </row>
    <row r="364" spans="1:14" x14ac:dyDescent="0.2">
      <c r="A364">
        <v>6</v>
      </c>
      <c r="B364">
        <v>3800000</v>
      </c>
      <c r="C364" s="1">
        <v>37071</v>
      </c>
      <c r="D364">
        <v>38</v>
      </c>
      <c r="E364">
        <v>51370</v>
      </c>
      <c r="F364">
        <v>80</v>
      </c>
      <c r="G364" s="6">
        <f t="shared" si="25"/>
        <v>47500</v>
      </c>
      <c r="H364">
        <v>6.49</v>
      </c>
      <c r="I364">
        <v>8.7499999999999994E-2</v>
      </c>
      <c r="J364" s="6">
        <f t="shared" si="26"/>
        <v>585516.17873651767</v>
      </c>
      <c r="K364" s="7">
        <f t="shared" si="27"/>
        <v>0.94983482372415429</v>
      </c>
      <c r="L364" s="8" t="str">
        <f t="shared" si="28"/>
        <v xml:space="preserve"> </v>
      </c>
      <c r="M364" s="7" t="str">
        <f t="shared" si="29"/>
        <v xml:space="preserve"> </v>
      </c>
      <c r="N364" s="7"/>
    </row>
    <row r="365" spans="1:14" x14ac:dyDescent="0.2">
      <c r="A365">
        <v>4</v>
      </c>
      <c r="B365">
        <v>850000</v>
      </c>
      <c r="C365" s="1">
        <v>37071</v>
      </c>
      <c r="D365">
        <v>36</v>
      </c>
      <c r="E365">
        <v>6917</v>
      </c>
      <c r="F365">
        <v>11</v>
      </c>
      <c r="G365" s="6">
        <f t="shared" si="25"/>
        <v>77272.727272727279</v>
      </c>
      <c r="H365">
        <v>8.27</v>
      </c>
      <c r="I365">
        <v>8.9399999999999993E-2</v>
      </c>
      <c r="J365" s="6">
        <f t="shared" si="26"/>
        <v>102781.13663845224</v>
      </c>
      <c r="K365" s="7">
        <f t="shared" si="27"/>
        <v>1.2382672719200549</v>
      </c>
      <c r="L365" s="8">
        <f t="shared" si="28"/>
        <v>0.18142857142857127</v>
      </c>
      <c r="M365" s="7">
        <f t="shared" si="29"/>
        <v>8.27</v>
      </c>
      <c r="N365" s="7"/>
    </row>
    <row r="366" spans="1:14" x14ac:dyDescent="0.2">
      <c r="A366">
        <v>2</v>
      </c>
      <c r="B366">
        <v>775000</v>
      </c>
      <c r="C366" s="1">
        <v>37071</v>
      </c>
      <c r="D366">
        <v>40</v>
      </c>
      <c r="E366">
        <v>7512</v>
      </c>
      <c r="F366">
        <v>14</v>
      </c>
      <c r="G366" s="6">
        <f t="shared" si="25"/>
        <v>55357.142857142855</v>
      </c>
      <c r="H366">
        <v>7.39</v>
      </c>
      <c r="I366">
        <v>8.1299999999999997E-2</v>
      </c>
      <c r="J366" s="6">
        <f t="shared" si="26"/>
        <v>104871.44790257105</v>
      </c>
      <c r="K366" s="7">
        <f t="shared" si="27"/>
        <v>1.1633769069774034</v>
      </c>
      <c r="L366" s="8">
        <f t="shared" si="28"/>
        <v>5.5714285714285605E-2</v>
      </c>
      <c r="M366" s="7">
        <f t="shared" si="29"/>
        <v>7.39</v>
      </c>
      <c r="N366" s="7"/>
    </row>
    <row r="367" spans="1:14" x14ac:dyDescent="0.2">
      <c r="A367">
        <v>3</v>
      </c>
      <c r="B367">
        <v>725000</v>
      </c>
      <c r="C367" s="1">
        <v>37071</v>
      </c>
      <c r="D367">
        <v>24</v>
      </c>
      <c r="E367">
        <v>8613</v>
      </c>
      <c r="F367">
        <v>9</v>
      </c>
      <c r="G367" s="6">
        <f t="shared" si="25"/>
        <v>80555.555555555562</v>
      </c>
      <c r="H367">
        <v>8.49</v>
      </c>
      <c r="I367">
        <v>8.3199999999999996E-2</v>
      </c>
      <c r="J367" s="6">
        <f t="shared" si="26"/>
        <v>85394.58186101295</v>
      </c>
      <c r="K367" s="7">
        <f t="shared" si="27"/>
        <v>0.82621794439619334</v>
      </c>
      <c r="L367" s="8">
        <f t="shared" si="28"/>
        <v>0.21285714285714286</v>
      </c>
      <c r="M367" s="7">
        <f t="shared" si="29"/>
        <v>8.49</v>
      </c>
      <c r="N367" s="7"/>
    </row>
    <row r="368" spans="1:14" x14ac:dyDescent="0.2">
      <c r="A368">
        <v>7</v>
      </c>
      <c r="B368">
        <v>345000</v>
      </c>
      <c r="C368" s="1">
        <v>37071</v>
      </c>
      <c r="D368">
        <v>44</v>
      </c>
      <c r="E368">
        <v>7186</v>
      </c>
      <c r="F368">
        <v>10</v>
      </c>
      <c r="G368" s="6">
        <f t="shared" si="25"/>
        <v>34500</v>
      </c>
      <c r="H368">
        <v>5.35</v>
      </c>
      <c r="I368">
        <v>0.1066</v>
      </c>
      <c r="J368" s="6">
        <f t="shared" si="26"/>
        <v>64485.981308411217</v>
      </c>
      <c r="K368" s="7">
        <f t="shared" si="27"/>
        <v>0.74781961810477793</v>
      </c>
      <c r="L368" s="8" t="str">
        <f t="shared" si="28"/>
        <v xml:space="preserve"> </v>
      </c>
      <c r="M368" s="7" t="str">
        <f t="shared" si="29"/>
        <v xml:space="preserve"> </v>
      </c>
      <c r="N368" s="7"/>
    </row>
    <row r="369" spans="1:14" x14ac:dyDescent="0.2">
      <c r="A369">
        <v>2</v>
      </c>
      <c r="B369">
        <v>727500</v>
      </c>
      <c r="C369" s="1">
        <v>37071</v>
      </c>
      <c r="D369">
        <v>16</v>
      </c>
      <c r="E369">
        <v>4898</v>
      </c>
      <c r="F369">
        <v>6</v>
      </c>
      <c r="G369" s="6">
        <f t="shared" si="25"/>
        <v>121250</v>
      </c>
      <c r="H369">
        <v>10.32</v>
      </c>
      <c r="I369">
        <v>7.0499999999999993E-2</v>
      </c>
      <c r="J369" s="6">
        <f t="shared" si="26"/>
        <v>70494.186046511619</v>
      </c>
      <c r="K369" s="7">
        <f t="shared" si="27"/>
        <v>1.1993702539558939</v>
      </c>
      <c r="L369" s="8">
        <f t="shared" si="28"/>
        <v>0.47428571428571442</v>
      </c>
      <c r="M369" s="7">
        <f t="shared" si="29"/>
        <v>10.32</v>
      </c>
      <c r="N369" s="7"/>
    </row>
    <row r="370" spans="1:14" x14ac:dyDescent="0.2">
      <c r="A370">
        <v>1</v>
      </c>
      <c r="B370">
        <v>1050000</v>
      </c>
      <c r="C370" s="1">
        <v>37071</v>
      </c>
      <c r="D370">
        <v>41</v>
      </c>
      <c r="E370">
        <v>11589</v>
      </c>
      <c r="F370">
        <v>16</v>
      </c>
      <c r="G370" s="6">
        <f t="shared" si="25"/>
        <v>65625</v>
      </c>
      <c r="H370">
        <v>7.05</v>
      </c>
      <c r="I370">
        <v>8.7599999999999997E-2</v>
      </c>
      <c r="J370" s="6">
        <f t="shared" si="26"/>
        <v>148936.17021276595</v>
      </c>
      <c r="K370" s="7">
        <f t="shared" si="27"/>
        <v>1.0709593163974886</v>
      </c>
      <c r="L370" s="8">
        <f t="shared" si="28"/>
        <v>7.1428571428571175E-3</v>
      </c>
      <c r="M370" s="7">
        <f t="shared" si="29"/>
        <v>7.05</v>
      </c>
      <c r="N370" s="7"/>
    </row>
    <row r="371" spans="1:14" x14ac:dyDescent="0.2">
      <c r="A371">
        <v>5</v>
      </c>
      <c r="B371">
        <v>385125</v>
      </c>
      <c r="C371" s="1">
        <v>37071</v>
      </c>
      <c r="D371">
        <v>37</v>
      </c>
      <c r="E371">
        <v>7655</v>
      </c>
      <c r="F371">
        <v>8</v>
      </c>
      <c r="G371" s="6">
        <f t="shared" si="25"/>
        <v>48140.625</v>
      </c>
      <c r="H371">
        <v>5.66</v>
      </c>
      <c r="I371">
        <v>0.1104</v>
      </c>
      <c r="J371" s="6">
        <f t="shared" si="26"/>
        <v>68043.286219081274</v>
      </c>
      <c r="K371" s="7">
        <f t="shared" si="27"/>
        <v>0.74072813214762989</v>
      </c>
      <c r="L371" s="8" t="str">
        <f t="shared" si="28"/>
        <v xml:space="preserve"> </v>
      </c>
      <c r="M371" s="7" t="str">
        <f t="shared" si="29"/>
        <v xml:space="preserve"> </v>
      </c>
      <c r="N371" s="7"/>
    </row>
    <row r="372" spans="1:14" x14ac:dyDescent="0.2">
      <c r="A372">
        <v>2</v>
      </c>
      <c r="B372">
        <v>6000000</v>
      </c>
      <c r="C372" s="1">
        <v>37071</v>
      </c>
      <c r="D372">
        <v>37</v>
      </c>
      <c r="E372">
        <v>77399</v>
      </c>
      <c r="F372">
        <v>87</v>
      </c>
      <c r="G372" s="6">
        <f t="shared" si="25"/>
        <v>68965.517241379304</v>
      </c>
      <c r="H372">
        <v>7.37</v>
      </c>
      <c r="I372">
        <v>7.7299999999999994E-2</v>
      </c>
      <c r="J372" s="6">
        <f t="shared" si="26"/>
        <v>814111.26187245594</v>
      </c>
      <c r="K372" s="7">
        <f t="shared" si="27"/>
        <v>0.87653077114740496</v>
      </c>
      <c r="L372" s="8">
        <f t="shared" si="28"/>
        <v>5.2857142857142936E-2</v>
      </c>
      <c r="M372" s="7">
        <f t="shared" si="29"/>
        <v>7.37</v>
      </c>
      <c r="N372" s="7"/>
    </row>
    <row r="373" spans="1:14" x14ac:dyDescent="0.2">
      <c r="A373">
        <v>1</v>
      </c>
      <c r="B373">
        <v>625000</v>
      </c>
      <c r="C373" s="1">
        <v>37071</v>
      </c>
      <c r="D373">
        <v>67</v>
      </c>
      <c r="E373">
        <v>5456</v>
      </c>
      <c r="F373">
        <v>5</v>
      </c>
      <c r="G373" s="6">
        <f t="shared" si="25"/>
        <v>125000</v>
      </c>
      <c r="H373">
        <v>11.2</v>
      </c>
      <c r="I373">
        <v>6.7199999999999996E-2</v>
      </c>
      <c r="J373" s="6">
        <f t="shared" si="26"/>
        <v>55803.571428571435</v>
      </c>
      <c r="K373" s="7">
        <f t="shared" si="27"/>
        <v>0.85232727621840532</v>
      </c>
      <c r="L373" s="8">
        <f t="shared" si="28"/>
        <v>0.59999999999999987</v>
      </c>
      <c r="M373" s="7">
        <f t="shared" si="29"/>
        <v>11.2</v>
      </c>
      <c r="N373" s="7"/>
    </row>
    <row r="374" spans="1:14" x14ac:dyDescent="0.2">
      <c r="A374">
        <v>1</v>
      </c>
      <c r="B374">
        <v>640000</v>
      </c>
      <c r="C374" s="1">
        <v>37071</v>
      </c>
      <c r="D374">
        <v>48</v>
      </c>
      <c r="E374">
        <v>7178</v>
      </c>
      <c r="F374">
        <v>6</v>
      </c>
      <c r="G374" s="6">
        <f t="shared" si="25"/>
        <v>106666.66666666667</v>
      </c>
      <c r="H374">
        <v>9.8800000000000008</v>
      </c>
      <c r="I374">
        <v>7.5800000000000006E-2</v>
      </c>
      <c r="J374" s="6">
        <f t="shared" si="26"/>
        <v>64777.327935222667</v>
      </c>
      <c r="K374" s="7">
        <f t="shared" si="27"/>
        <v>0.75203547802571125</v>
      </c>
      <c r="L374" s="8">
        <f t="shared" si="28"/>
        <v>0.41142857142857148</v>
      </c>
      <c r="M374" s="7">
        <f t="shared" si="29"/>
        <v>9.8800000000000008</v>
      </c>
      <c r="N374" s="7"/>
    </row>
    <row r="375" spans="1:14" x14ac:dyDescent="0.2">
      <c r="A375">
        <v>1</v>
      </c>
      <c r="B375">
        <v>1110000</v>
      </c>
      <c r="C375" s="1">
        <v>37071</v>
      </c>
      <c r="D375">
        <v>50</v>
      </c>
      <c r="E375">
        <v>11752</v>
      </c>
      <c r="F375">
        <v>24</v>
      </c>
      <c r="G375" s="6">
        <f t="shared" si="25"/>
        <v>46250</v>
      </c>
      <c r="H375">
        <v>7.19</v>
      </c>
      <c r="I375">
        <v>8.77E-2</v>
      </c>
      <c r="J375" s="6">
        <f t="shared" si="26"/>
        <v>154381.08484005561</v>
      </c>
      <c r="K375" s="7">
        <f t="shared" si="27"/>
        <v>1.0947149764583022</v>
      </c>
      <c r="L375" s="8">
        <f t="shared" si="28"/>
        <v>2.7142857142857135E-2</v>
      </c>
      <c r="M375" s="7">
        <f t="shared" si="29"/>
        <v>7.19</v>
      </c>
      <c r="N375" s="7"/>
    </row>
    <row r="376" spans="1:14" x14ac:dyDescent="0.2">
      <c r="A376">
        <v>5</v>
      </c>
      <c r="B376">
        <v>300000</v>
      </c>
      <c r="C376" s="1">
        <v>37071</v>
      </c>
      <c r="D376">
        <v>75</v>
      </c>
      <c r="E376">
        <v>4798</v>
      </c>
      <c r="F376">
        <v>10</v>
      </c>
      <c r="G376" s="6">
        <f t="shared" si="25"/>
        <v>30000</v>
      </c>
      <c r="H376">
        <v>6.35</v>
      </c>
      <c r="I376">
        <v>8.2799999999999999E-2</v>
      </c>
      <c r="J376" s="6">
        <f t="shared" si="26"/>
        <v>47244.094488188981</v>
      </c>
      <c r="K376" s="7">
        <f t="shared" si="27"/>
        <v>0.82055187036593347</v>
      </c>
      <c r="L376" s="8" t="str">
        <f t="shared" si="28"/>
        <v xml:space="preserve"> </v>
      </c>
      <c r="M376" s="7" t="str">
        <f t="shared" si="29"/>
        <v xml:space="preserve"> </v>
      </c>
      <c r="N376" s="7"/>
    </row>
    <row r="377" spans="1:14" x14ac:dyDescent="0.2">
      <c r="A377">
        <v>3</v>
      </c>
      <c r="B377">
        <v>935000</v>
      </c>
      <c r="C377" s="1">
        <v>37071</v>
      </c>
      <c r="D377">
        <v>39</v>
      </c>
      <c r="E377">
        <v>12098</v>
      </c>
      <c r="F377">
        <v>18</v>
      </c>
      <c r="G377" s="6">
        <f t="shared" si="25"/>
        <v>51944.444444444445</v>
      </c>
      <c r="H377">
        <v>8.25</v>
      </c>
      <c r="I377">
        <v>7.6300000000000007E-2</v>
      </c>
      <c r="J377" s="6">
        <f t="shared" si="26"/>
        <v>113333.33333333333</v>
      </c>
      <c r="K377" s="7">
        <f t="shared" si="27"/>
        <v>0.78066163369519292</v>
      </c>
      <c r="L377" s="8">
        <f t="shared" si="28"/>
        <v>0.1785714285714286</v>
      </c>
      <c r="M377" s="7">
        <f t="shared" si="29"/>
        <v>8.25</v>
      </c>
      <c r="N377" s="7"/>
    </row>
    <row r="378" spans="1:14" x14ac:dyDescent="0.2">
      <c r="A378">
        <v>2</v>
      </c>
      <c r="B378">
        <v>685000</v>
      </c>
      <c r="C378" s="1">
        <v>37074</v>
      </c>
      <c r="D378">
        <v>39</v>
      </c>
      <c r="E378">
        <v>9200</v>
      </c>
      <c r="F378">
        <v>21</v>
      </c>
      <c r="G378" s="6">
        <f t="shared" si="25"/>
        <v>32619.047619047618</v>
      </c>
      <c r="H378">
        <v>6.23</v>
      </c>
      <c r="I378">
        <v>0.1007</v>
      </c>
      <c r="J378" s="6">
        <f t="shared" si="26"/>
        <v>109951.84590690208</v>
      </c>
      <c r="K378" s="7">
        <f t="shared" si="27"/>
        <v>0.99594063321469273</v>
      </c>
      <c r="L378" s="8" t="str">
        <f t="shared" si="28"/>
        <v xml:space="preserve"> </v>
      </c>
      <c r="M378" s="7" t="str">
        <f t="shared" si="29"/>
        <v xml:space="preserve"> </v>
      </c>
      <c r="N378" s="7"/>
    </row>
    <row r="379" spans="1:14" x14ac:dyDescent="0.2">
      <c r="A379">
        <v>7</v>
      </c>
      <c r="B379">
        <v>400000</v>
      </c>
      <c r="C379" s="1">
        <v>37074</v>
      </c>
      <c r="D379">
        <v>40</v>
      </c>
      <c r="E379">
        <v>5360</v>
      </c>
      <c r="F379">
        <v>6</v>
      </c>
      <c r="G379" s="6">
        <f t="shared" si="25"/>
        <v>66666.666666666672</v>
      </c>
      <c r="H379">
        <v>7.75</v>
      </c>
      <c r="I379">
        <v>7.7399999999999997E-2</v>
      </c>
      <c r="J379" s="6">
        <f t="shared" si="26"/>
        <v>51612.903225806454</v>
      </c>
      <c r="K379" s="7">
        <f t="shared" si="27"/>
        <v>0.80243941582410538</v>
      </c>
      <c r="L379" s="8">
        <f t="shared" si="28"/>
        <v>0.10714285714285721</v>
      </c>
      <c r="M379" s="7">
        <f t="shared" si="29"/>
        <v>7.75</v>
      </c>
      <c r="N379" s="7"/>
    </row>
    <row r="380" spans="1:14" x14ac:dyDescent="0.2">
      <c r="A380">
        <v>4</v>
      </c>
      <c r="B380">
        <v>670000</v>
      </c>
      <c r="C380" s="1">
        <v>37075</v>
      </c>
      <c r="D380">
        <v>50</v>
      </c>
      <c r="E380">
        <v>8294</v>
      </c>
      <c r="F380">
        <v>9</v>
      </c>
      <c r="G380" s="6">
        <f t="shared" si="25"/>
        <v>74444.444444444438</v>
      </c>
      <c r="H380">
        <v>7.96</v>
      </c>
      <c r="I380">
        <v>7.9200000000000007E-2</v>
      </c>
      <c r="J380" s="6">
        <f t="shared" si="26"/>
        <v>84170.854271356788</v>
      </c>
      <c r="K380" s="7">
        <f t="shared" si="27"/>
        <v>0.84570024788357834</v>
      </c>
      <c r="L380" s="8">
        <f t="shared" si="28"/>
        <v>0.13714285714285723</v>
      </c>
      <c r="M380" s="7">
        <f t="shared" si="29"/>
        <v>7.96</v>
      </c>
      <c r="N380" s="7"/>
    </row>
    <row r="381" spans="1:14" x14ac:dyDescent="0.2">
      <c r="A381">
        <v>4</v>
      </c>
      <c r="B381">
        <v>1690000</v>
      </c>
      <c r="C381" s="1">
        <v>37075</v>
      </c>
      <c r="D381">
        <v>42</v>
      </c>
      <c r="E381">
        <v>11754</v>
      </c>
      <c r="F381">
        <v>10</v>
      </c>
      <c r="G381" s="6">
        <f t="shared" si="25"/>
        <v>169000</v>
      </c>
      <c r="H381">
        <v>11.98</v>
      </c>
      <c r="I381">
        <v>6.8599999999999994E-2</v>
      </c>
      <c r="J381" s="6">
        <f t="shared" si="26"/>
        <v>141068.44741235391</v>
      </c>
      <c r="K381" s="7">
        <f t="shared" si="27"/>
        <v>1.0001449677581669</v>
      </c>
      <c r="L381" s="8">
        <f t="shared" si="28"/>
        <v>0.71142857142857152</v>
      </c>
      <c r="M381" s="7">
        <f t="shared" si="29"/>
        <v>11.98</v>
      </c>
      <c r="N381" s="7"/>
    </row>
    <row r="382" spans="1:14" x14ac:dyDescent="0.2">
      <c r="A382">
        <v>3</v>
      </c>
      <c r="B382">
        <v>810000</v>
      </c>
      <c r="C382" s="1">
        <v>37075</v>
      </c>
      <c r="D382">
        <v>14</v>
      </c>
      <c r="E382">
        <v>14440</v>
      </c>
      <c r="F382">
        <v>12</v>
      </c>
      <c r="G382" s="6">
        <f t="shared" si="25"/>
        <v>67500</v>
      </c>
      <c r="H382">
        <v>6.82</v>
      </c>
      <c r="I382">
        <v>0.1052</v>
      </c>
      <c r="J382" s="6">
        <f t="shared" si="26"/>
        <v>118768.3284457478</v>
      </c>
      <c r="K382" s="7">
        <f t="shared" si="27"/>
        <v>0.68541279112273656</v>
      </c>
      <c r="L382" s="8" t="str">
        <f t="shared" si="28"/>
        <v xml:space="preserve"> </v>
      </c>
      <c r="M382" s="7" t="str">
        <f t="shared" si="29"/>
        <v xml:space="preserve"> </v>
      </c>
      <c r="N382" s="7"/>
    </row>
    <row r="383" spans="1:14" x14ac:dyDescent="0.2">
      <c r="A383">
        <v>7</v>
      </c>
      <c r="B383">
        <v>595000</v>
      </c>
      <c r="C383" s="1">
        <v>37077</v>
      </c>
      <c r="D383">
        <v>42</v>
      </c>
      <c r="E383">
        <v>7602</v>
      </c>
      <c r="F383">
        <v>10</v>
      </c>
      <c r="G383" s="6">
        <f t="shared" si="25"/>
        <v>59500</v>
      </c>
      <c r="H383">
        <v>7.29</v>
      </c>
      <c r="I383">
        <v>0.09</v>
      </c>
      <c r="J383" s="6">
        <f t="shared" si="26"/>
        <v>81618.655692729764</v>
      </c>
      <c r="K383" s="7">
        <f t="shared" si="27"/>
        <v>0.89470595120505303</v>
      </c>
      <c r="L383" s="8">
        <f t="shared" si="28"/>
        <v>4.142857142857137E-2</v>
      </c>
      <c r="M383" s="7">
        <f t="shared" si="29"/>
        <v>7.29</v>
      </c>
      <c r="N383" s="7"/>
    </row>
    <row r="384" spans="1:14" x14ac:dyDescent="0.2">
      <c r="A384">
        <v>1</v>
      </c>
      <c r="B384">
        <v>5250000</v>
      </c>
      <c r="C384" s="1">
        <v>37077</v>
      </c>
      <c r="D384">
        <v>39</v>
      </c>
      <c r="E384">
        <v>47950</v>
      </c>
      <c r="F384">
        <v>64</v>
      </c>
      <c r="G384" s="6">
        <f t="shared" si="25"/>
        <v>82031.25</v>
      </c>
      <c r="H384">
        <v>9.4</v>
      </c>
      <c r="I384">
        <v>5.96E-2</v>
      </c>
      <c r="J384" s="6">
        <f t="shared" si="26"/>
        <v>558510.63829787227</v>
      </c>
      <c r="K384" s="7">
        <f t="shared" si="27"/>
        <v>0.97064761608945471</v>
      </c>
      <c r="L384" s="8">
        <f t="shared" si="28"/>
        <v>0.34285714285714297</v>
      </c>
      <c r="M384" s="7">
        <f t="shared" si="29"/>
        <v>9.4</v>
      </c>
      <c r="N384" s="7"/>
    </row>
    <row r="385" spans="1:14" x14ac:dyDescent="0.2">
      <c r="A385">
        <v>1</v>
      </c>
      <c r="B385">
        <v>395000</v>
      </c>
      <c r="C385" s="1">
        <v>37078</v>
      </c>
      <c r="D385">
        <v>36</v>
      </c>
      <c r="E385">
        <v>7180</v>
      </c>
      <c r="F385">
        <v>12</v>
      </c>
      <c r="G385" s="6">
        <f t="shared" si="25"/>
        <v>32916.666666666664</v>
      </c>
      <c r="H385">
        <v>5.95</v>
      </c>
      <c r="I385">
        <v>0.11169999999999999</v>
      </c>
      <c r="J385" s="6">
        <f t="shared" si="26"/>
        <v>66386.554621848743</v>
      </c>
      <c r="K385" s="7">
        <f t="shared" si="27"/>
        <v>0.77050318734736234</v>
      </c>
      <c r="L385" s="8" t="str">
        <f t="shared" si="28"/>
        <v xml:space="preserve"> </v>
      </c>
      <c r="M385" s="7" t="str">
        <f t="shared" si="29"/>
        <v xml:space="preserve"> </v>
      </c>
      <c r="N385" s="7"/>
    </row>
    <row r="386" spans="1:14" x14ac:dyDescent="0.2">
      <c r="A386">
        <v>2</v>
      </c>
      <c r="B386">
        <v>1275000</v>
      </c>
      <c r="C386" s="1">
        <v>37078</v>
      </c>
      <c r="D386">
        <v>46</v>
      </c>
      <c r="E386">
        <v>7120</v>
      </c>
      <c r="F386">
        <v>8</v>
      </c>
      <c r="G386" s="6">
        <f t="shared" si="25"/>
        <v>159375</v>
      </c>
      <c r="H386">
        <v>10.72</v>
      </c>
      <c r="I386">
        <v>6.6900000000000001E-2</v>
      </c>
      <c r="J386" s="6">
        <f t="shared" si="26"/>
        <v>118936.5671641791</v>
      </c>
      <c r="K386" s="7">
        <f t="shared" si="27"/>
        <v>1.3920478366593996</v>
      </c>
      <c r="L386" s="8">
        <f t="shared" si="28"/>
        <v>0.53142857142857158</v>
      </c>
      <c r="M386" s="7">
        <f t="shared" si="29"/>
        <v>10.72</v>
      </c>
      <c r="N386" s="7"/>
    </row>
    <row r="387" spans="1:14" x14ac:dyDescent="0.2">
      <c r="A387">
        <v>5</v>
      </c>
      <c r="B387">
        <v>385000</v>
      </c>
      <c r="C387" s="1">
        <v>37078</v>
      </c>
      <c r="D387">
        <v>71</v>
      </c>
      <c r="E387">
        <v>11919</v>
      </c>
      <c r="F387">
        <v>20</v>
      </c>
      <c r="G387" s="6">
        <f t="shared" si="25"/>
        <v>19250</v>
      </c>
      <c r="H387">
        <v>4.9400000000000004</v>
      </c>
      <c r="I387">
        <v>0.12509999999999999</v>
      </c>
      <c r="J387" s="6">
        <f t="shared" si="26"/>
        <v>77935.222672064774</v>
      </c>
      <c r="K387" s="7">
        <f t="shared" si="27"/>
        <v>0.54489486444657531</v>
      </c>
      <c r="L387" s="8" t="str">
        <f t="shared" si="28"/>
        <v xml:space="preserve"> </v>
      </c>
      <c r="M387" s="7" t="str">
        <f t="shared" si="29"/>
        <v xml:space="preserve"> </v>
      </c>
      <c r="N387" s="7"/>
    </row>
    <row r="388" spans="1:14" x14ac:dyDescent="0.2">
      <c r="A388">
        <v>2</v>
      </c>
      <c r="B388">
        <v>458000</v>
      </c>
      <c r="C388" s="1">
        <v>37078</v>
      </c>
      <c r="D388">
        <v>74</v>
      </c>
      <c r="E388">
        <v>4042</v>
      </c>
      <c r="F388">
        <v>7</v>
      </c>
      <c r="G388" s="6">
        <f t="shared" ref="G388:G451" si="30">B388/F388</f>
        <v>65428.571428571428</v>
      </c>
      <c r="H388">
        <v>8.52</v>
      </c>
      <c r="I388">
        <v>8.3099999999999993E-2</v>
      </c>
      <c r="J388" s="6">
        <f t="shared" ref="J388:J451" si="31">B388/H388</f>
        <v>53755.86854460094</v>
      </c>
      <c r="K388" s="7">
        <f t="shared" ref="K388:K451" si="32">(J388/E388)/12</f>
        <v>1.1082770193097671</v>
      </c>
      <c r="L388" s="8">
        <f t="shared" ref="L388:L451" si="33">IF((H388/$N$2)-1&gt;0,(H388/$N$2)-1," ")</f>
        <v>0.21714285714285708</v>
      </c>
      <c r="M388" s="7">
        <f t="shared" ref="M388:M451" si="34">IF(H388&gt;$N$2,H388," ")</f>
        <v>8.52</v>
      </c>
      <c r="N388" s="7"/>
    </row>
    <row r="389" spans="1:14" x14ac:dyDescent="0.2">
      <c r="A389">
        <v>1</v>
      </c>
      <c r="B389">
        <v>320000</v>
      </c>
      <c r="C389" s="1">
        <v>37078</v>
      </c>
      <c r="D389">
        <v>16</v>
      </c>
      <c r="E389">
        <v>5122</v>
      </c>
      <c r="F389">
        <v>6</v>
      </c>
      <c r="G389" s="6">
        <f t="shared" si="30"/>
        <v>53333.333333333336</v>
      </c>
      <c r="H389">
        <v>6.84</v>
      </c>
      <c r="I389">
        <v>9.2100000000000001E-2</v>
      </c>
      <c r="J389" s="6">
        <f t="shared" si="31"/>
        <v>46783.62573099415</v>
      </c>
      <c r="K389" s="7">
        <f t="shared" si="32"/>
        <v>0.7611549155765025</v>
      </c>
      <c r="L389" s="8" t="str">
        <f t="shared" si="33"/>
        <v xml:space="preserve"> </v>
      </c>
      <c r="M389" s="7" t="str">
        <f t="shared" si="34"/>
        <v xml:space="preserve"> </v>
      </c>
      <c r="N389" s="7"/>
    </row>
    <row r="390" spans="1:14" x14ac:dyDescent="0.2">
      <c r="A390">
        <v>2</v>
      </c>
      <c r="B390">
        <v>335000</v>
      </c>
      <c r="C390" s="1">
        <v>37078</v>
      </c>
      <c r="D390">
        <v>18</v>
      </c>
      <c r="E390">
        <v>9007</v>
      </c>
      <c r="F390">
        <v>8</v>
      </c>
      <c r="G390" s="6">
        <f t="shared" si="30"/>
        <v>41875</v>
      </c>
      <c r="H390">
        <v>5.21</v>
      </c>
      <c r="I390">
        <v>0.1094</v>
      </c>
      <c r="J390" s="6">
        <f t="shared" si="31"/>
        <v>64299.424184261035</v>
      </c>
      <c r="K390" s="7">
        <f t="shared" si="32"/>
        <v>0.59490233692554895</v>
      </c>
      <c r="L390" s="8" t="str">
        <f t="shared" si="33"/>
        <v xml:space="preserve"> </v>
      </c>
      <c r="M390" s="7" t="str">
        <f t="shared" si="34"/>
        <v xml:space="preserve"> </v>
      </c>
      <c r="N390" s="7"/>
    </row>
    <row r="391" spans="1:14" x14ac:dyDescent="0.2">
      <c r="A391">
        <v>1</v>
      </c>
      <c r="B391">
        <v>275000</v>
      </c>
      <c r="C391" s="1">
        <v>37078</v>
      </c>
      <c r="D391">
        <v>78</v>
      </c>
      <c r="E391">
        <v>3882</v>
      </c>
      <c r="F391">
        <v>8</v>
      </c>
      <c r="G391" s="6">
        <f t="shared" si="30"/>
        <v>34375</v>
      </c>
      <c r="H391">
        <v>7.48</v>
      </c>
      <c r="I391">
        <v>9.0800000000000006E-2</v>
      </c>
      <c r="J391" s="6">
        <f t="shared" si="31"/>
        <v>36764.705882352937</v>
      </c>
      <c r="K391" s="7">
        <f t="shared" si="32"/>
        <v>0.78921316079239512</v>
      </c>
      <c r="L391" s="8">
        <f t="shared" si="33"/>
        <v>6.8571428571428727E-2</v>
      </c>
      <c r="M391" s="7">
        <f t="shared" si="34"/>
        <v>7.48</v>
      </c>
      <c r="N391" s="7"/>
    </row>
    <row r="392" spans="1:14" x14ac:dyDescent="0.2">
      <c r="A392">
        <v>2</v>
      </c>
      <c r="B392">
        <v>599000</v>
      </c>
      <c r="C392" s="1">
        <v>37078</v>
      </c>
      <c r="D392">
        <v>80</v>
      </c>
      <c r="E392">
        <v>2978</v>
      </c>
      <c r="F392">
        <v>5</v>
      </c>
      <c r="G392" s="6">
        <f t="shared" si="30"/>
        <v>119800</v>
      </c>
      <c r="H392">
        <v>11.75</v>
      </c>
      <c r="I392">
        <v>6.59E-2</v>
      </c>
      <c r="J392" s="6">
        <f t="shared" si="31"/>
        <v>50978.723404255317</v>
      </c>
      <c r="K392" s="7">
        <f t="shared" si="32"/>
        <v>1.4265369208712591</v>
      </c>
      <c r="L392" s="8">
        <f t="shared" si="33"/>
        <v>0.6785714285714286</v>
      </c>
      <c r="M392" s="7">
        <f t="shared" si="34"/>
        <v>11.75</v>
      </c>
      <c r="N392" s="7"/>
    </row>
    <row r="393" spans="1:14" x14ac:dyDescent="0.2">
      <c r="A393">
        <v>1</v>
      </c>
      <c r="B393">
        <v>485000</v>
      </c>
      <c r="C393" s="1">
        <v>37078</v>
      </c>
      <c r="D393">
        <v>43</v>
      </c>
      <c r="E393">
        <v>8328</v>
      </c>
      <c r="F393">
        <v>12</v>
      </c>
      <c r="G393" s="6">
        <f t="shared" si="30"/>
        <v>40416.666666666664</v>
      </c>
      <c r="H393">
        <v>6.14</v>
      </c>
      <c r="I393">
        <v>9.2899999999999996E-2</v>
      </c>
      <c r="J393" s="6">
        <f t="shared" si="31"/>
        <v>78990.228013029322</v>
      </c>
      <c r="K393" s="7">
        <f t="shared" si="32"/>
        <v>0.79040814134075132</v>
      </c>
      <c r="L393" s="8" t="str">
        <f t="shared" si="33"/>
        <v xml:space="preserve"> </v>
      </c>
      <c r="M393" s="7" t="str">
        <f t="shared" si="34"/>
        <v xml:space="preserve"> </v>
      </c>
      <c r="N393" s="7"/>
    </row>
    <row r="394" spans="1:14" x14ac:dyDescent="0.2">
      <c r="A394">
        <v>1</v>
      </c>
      <c r="B394">
        <v>560000</v>
      </c>
      <c r="C394" s="1">
        <v>37078</v>
      </c>
      <c r="D394">
        <v>44</v>
      </c>
      <c r="E394">
        <v>6258</v>
      </c>
      <c r="F394">
        <v>8</v>
      </c>
      <c r="G394" s="6">
        <f t="shared" si="30"/>
        <v>70000</v>
      </c>
      <c r="H394">
        <v>8.65</v>
      </c>
      <c r="I394">
        <v>8.6699999999999999E-2</v>
      </c>
      <c r="J394" s="6">
        <f t="shared" si="31"/>
        <v>64739.884393063578</v>
      </c>
      <c r="K394" s="7">
        <f t="shared" si="32"/>
        <v>0.86209497700361648</v>
      </c>
      <c r="L394" s="8">
        <f t="shared" si="33"/>
        <v>0.23571428571428577</v>
      </c>
      <c r="M394" s="7">
        <f t="shared" si="34"/>
        <v>8.65</v>
      </c>
      <c r="N394" s="7"/>
    </row>
    <row r="395" spans="1:14" x14ac:dyDescent="0.2">
      <c r="A395">
        <v>1</v>
      </c>
      <c r="B395">
        <v>3315000</v>
      </c>
      <c r="C395" s="1">
        <v>37078</v>
      </c>
      <c r="D395">
        <v>14</v>
      </c>
      <c r="E395">
        <v>30052</v>
      </c>
      <c r="F395">
        <v>32</v>
      </c>
      <c r="G395" s="6">
        <f t="shared" si="30"/>
        <v>103593.75</v>
      </c>
      <c r="H395">
        <v>9.75</v>
      </c>
      <c r="I395">
        <v>6.6799999999999998E-2</v>
      </c>
      <c r="J395" s="6">
        <f t="shared" si="31"/>
        <v>340000</v>
      </c>
      <c r="K395" s="7">
        <f t="shared" si="32"/>
        <v>0.9428102400283952</v>
      </c>
      <c r="L395" s="8">
        <f t="shared" si="33"/>
        <v>0.39285714285714279</v>
      </c>
      <c r="M395" s="7">
        <f t="shared" si="34"/>
        <v>9.75</v>
      </c>
      <c r="N395" s="7"/>
    </row>
    <row r="396" spans="1:14" x14ac:dyDescent="0.2">
      <c r="A396">
        <v>5</v>
      </c>
      <c r="B396">
        <v>550000</v>
      </c>
      <c r="C396" s="1">
        <v>37078</v>
      </c>
      <c r="D396">
        <v>71</v>
      </c>
      <c r="E396">
        <v>11919</v>
      </c>
      <c r="F396">
        <v>20</v>
      </c>
      <c r="G396" s="6">
        <f t="shared" si="30"/>
        <v>27500</v>
      </c>
      <c r="H396">
        <v>7.05</v>
      </c>
      <c r="I396">
        <v>8.7599999999999997E-2</v>
      </c>
      <c r="J396" s="6">
        <f t="shared" si="31"/>
        <v>78014.184397163117</v>
      </c>
      <c r="K396" s="7">
        <f t="shared" si="32"/>
        <v>0.54544693624439355</v>
      </c>
      <c r="L396" s="8">
        <f t="shared" si="33"/>
        <v>7.1428571428571175E-3</v>
      </c>
      <c r="M396" s="7">
        <f t="shared" si="34"/>
        <v>7.05</v>
      </c>
      <c r="N396" s="7"/>
    </row>
    <row r="397" spans="1:14" x14ac:dyDescent="0.2">
      <c r="A397">
        <v>1</v>
      </c>
      <c r="B397">
        <v>1145000</v>
      </c>
      <c r="C397" s="1">
        <v>37078</v>
      </c>
      <c r="D397">
        <v>38</v>
      </c>
      <c r="E397">
        <v>19320</v>
      </c>
      <c r="F397">
        <v>23</v>
      </c>
      <c r="G397" s="6">
        <f t="shared" si="30"/>
        <v>49782.608695652176</v>
      </c>
      <c r="H397">
        <v>7.07</v>
      </c>
      <c r="I397">
        <v>8.0699999999999994E-2</v>
      </c>
      <c r="J397" s="6">
        <f t="shared" si="31"/>
        <v>161951.90947666194</v>
      </c>
      <c r="K397" s="7">
        <f t="shared" si="32"/>
        <v>0.69855033418159918</v>
      </c>
      <c r="L397" s="8">
        <f t="shared" si="33"/>
        <v>1.0000000000000009E-2</v>
      </c>
      <c r="M397" s="7">
        <f t="shared" si="34"/>
        <v>7.07</v>
      </c>
      <c r="N397" s="7"/>
    </row>
    <row r="398" spans="1:14" x14ac:dyDescent="0.2">
      <c r="A398">
        <v>6</v>
      </c>
      <c r="B398">
        <v>1390000</v>
      </c>
      <c r="C398" s="1">
        <v>37081</v>
      </c>
      <c r="D398">
        <v>12</v>
      </c>
      <c r="E398">
        <v>24083</v>
      </c>
      <c r="F398">
        <v>27</v>
      </c>
      <c r="G398" s="6">
        <f t="shared" si="30"/>
        <v>51481.481481481482</v>
      </c>
      <c r="H398">
        <v>6.95</v>
      </c>
      <c r="I398">
        <v>8.8800000000000004E-2</v>
      </c>
      <c r="J398" s="6">
        <f t="shared" si="31"/>
        <v>200000</v>
      </c>
      <c r="K398" s="7">
        <f t="shared" si="32"/>
        <v>0.69205110105330181</v>
      </c>
      <c r="L398" s="8" t="str">
        <f t="shared" si="33"/>
        <v xml:space="preserve"> </v>
      </c>
      <c r="M398" s="7" t="str">
        <f t="shared" si="34"/>
        <v xml:space="preserve"> </v>
      </c>
      <c r="N398" s="7"/>
    </row>
    <row r="399" spans="1:14" x14ac:dyDescent="0.2">
      <c r="A399">
        <v>1</v>
      </c>
      <c r="B399">
        <v>375000</v>
      </c>
      <c r="C399" s="1">
        <v>37082</v>
      </c>
      <c r="D399">
        <v>39</v>
      </c>
      <c r="E399">
        <v>6780</v>
      </c>
      <c r="F399">
        <v>9</v>
      </c>
      <c r="G399" s="6">
        <f t="shared" si="30"/>
        <v>41666.666666666664</v>
      </c>
      <c r="H399">
        <v>9.2100000000000009</v>
      </c>
      <c r="I399">
        <v>6.0199999999999997E-2</v>
      </c>
      <c r="J399" s="6">
        <f t="shared" si="31"/>
        <v>40716.612377850157</v>
      </c>
      <c r="K399" s="7">
        <f t="shared" si="32"/>
        <v>0.50045000464417599</v>
      </c>
      <c r="L399" s="8">
        <f t="shared" si="33"/>
        <v>0.31571428571428584</v>
      </c>
      <c r="M399" s="7">
        <f t="shared" si="34"/>
        <v>9.2100000000000009</v>
      </c>
      <c r="N399" s="7"/>
    </row>
    <row r="400" spans="1:14" x14ac:dyDescent="0.2">
      <c r="A400">
        <v>6</v>
      </c>
      <c r="B400">
        <v>2900000</v>
      </c>
      <c r="C400" s="1">
        <v>37082</v>
      </c>
      <c r="D400">
        <v>38</v>
      </c>
      <c r="E400">
        <v>53964</v>
      </c>
      <c r="F400">
        <v>68</v>
      </c>
      <c r="G400" s="6">
        <f t="shared" si="30"/>
        <v>42647.058823529413</v>
      </c>
      <c r="H400">
        <v>5.97</v>
      </c>
      <c r="I400">
        <v>9.7500000000000003E-2</v>
      </c>
      <c r="J400" s="6">
        <f t="shared" si="31"/>
        <v>485762.14405360137</v>
      </c>
      <c r="K400" s="7">
        <f t="shared" si="32"/>
        <v>0.75013302703901574</v>
      </c>
      <c r="L400" s="8" t="str">
        <f t="shared" si="33"/>
        <v xml:space="preserve"> </v>
      </c>
      <c r="M400" s="7" t="str">
        <f t="shared" si="34"/>
        <v xml:space="preserve"> </v>
      </c>
      <c r="N400" s="7"/>
    </row>
    <row r="401" spans="1:14" x14ac:dyDescent="0.2">
      <c r="A401">
        <v>5</v>
      </c>
      <c r="B401">
        <v>550000</v>
      </c>
      <c r="C401" s="1">
        <v>37082</v>
      </c>
      <c r="D401">
        <v>22</v>
      </c>
      <c r="E401">
        <v>9822</v>
      </c>
      <c r="F401">
        <v>12</v>
      </c>
      <c r="G401" s="6">
        <f t="shared" si="30"/>
        <v>45833.333333333336</v>
      </c>
      <c r="H401">
        <v>6.16</v>
      </c>
      <c r="I401">
        <v>9.9699999999999997E-2</v>
      </c>
      <c r="J401" s="6">
        <f t="shared" si="31"/>
        <v>89285.71428571429</v>
      </c>
      <c r="K401" s="7">
        <f t="shared" si="32"/>
        <v>0.75753168300510998</v>
      </c>
      <c r="L401" s="8" t="str">
        <f t="shared" si="33"/>
        <v xml:space="preserve"> </v>
      </c>
      <c r="M401" s="7" t="str">
        <f t="shared" si="34"/>
        <v xml:space="preserve"> </v>
      </c>
      <c r="N401" s="7"/>
    </row>
    <row r="402" spans="1:14" x14ac:dyDescent="0.2">
      <c r="A402">
        <v>1</v>
      </c>
      <c r="B402">
        <v>399000</v>
      </c>
      <c r="C402" s="1">
        <v>37082</v>
      </c>
      <c r="D402">
        <v>47</v>
      </c>
      <c r="E402">
        <v>6380</v>
      </c>
      <c r="F402">
        <v>6</v>
      </c>
      <c r="G402" s="6">
        <f t="shared" si="30"/>
        <v>66500</v>
      </c>
      <c r="H402">
        <v>9.64</v>
      </c>
      <c r="I402">
        <v>7.5499999999999998E-2</v>
      </c>
      <c r="J402" s="6">
        <f t="shared" si="31"/>
        <v>41390.041493775934</v>
      </c>
      <c r="K402" s="7">
        <f t="shared" si="32"/>
        <v>0.54062227656447148</v>
      </c>
      <c r="L402" s="8">
        <f t="shared" si="33"/>
        <v>0.37714285714285722</v>
      </c>
      <c r="M402" s="7">
        <f t="shared" si="34"/>
        <v>9.64</v>
      </c>
      <c r="N402" s="7"/>
    </row>
    <row r="403" spans="1:14" x14ac:dyDescent="0.2">
      <c r="A403">
        <v>1</v>
      </c>
      <c r="B403">
        <v>500000</v>
      </c>
      <c r="C403" s="1">
        <v>37082</v>
      </c>
      <c r="D403">
        <v>45</v>
      </c>
      <c r="E403">
        <v>8229</v>
      </c>
      <c r="F403">
        <v>13</v>
      </c>
      <c r="G403" s="6">
        <f t="shared" si="30"/>
        <v>38461.538461538461</v>
      </c>
      <c r="H403">
        <v>6.9</v>
      </c>
      <c r="I403">
        <v>8.5300000000000001E-2</v>
      </c>
      <c r="J403" s="6">
        <f t="shared" si="31"/>
        <v>72463.768115942032</v>
      </c>
      <c r="K403" s="7">
        <f t="shared" si="32"/>
        <v>0.73382517231682698</v>
      </c>
      <c r="L403" s="8" t="str">
        <f t="shared" si="33"/>
        <v xml:space="preserve"> </v>
      </c>
      <c r="M403" s="7" t="str">
        <f t="shared" si="34"/>
        <v xml:space="preserve"> </v>
      </c>
      <c r="N403" s="7"/>
    </row>
    <row r="404" spans="1:14" x14ac:dyDescent="0.2">
      <c r="A404">
        <v>1</v>
      </c>
      <c r="B404">
        <v>549000</v>
      </c>
      <c r="C404" s="1">
        <v>37082</v>
      </c>
      <c r="D404">
        <v>15</v>
      </c>
      <c r="E404">
        <v>5884</v>
      </c>
      <c r="F404">
        <v>9</v>
      </c>
      <c r="G404" s="6">
        <f t="shared" si="30"/>
        <v>61000</v>
      </c>
      <c r="H404">
        <v>7.88</v>
      </c>
      <c r="I404">
        <v>7.8100000000000003E-2</v>
      </c>
      <c r="J404" s="6">
        <f t="shared" si="31"/>
        <v>69670.050761421327</v>
      </c>
      <c r="K404" s="7">
        <f t="shared" si="32"/>
        <v>0.98671610527732456</v>
      </c>
      <c r="L404" s="8">
        <f t="shared" si="33"/>
        <v>0.12571428571428567</v>
      </c>
      <c r="M404" s="7">
        <f t="shared" si="34"/>
        <v>7.88</v>
      </c>
      <c r="N404" s="7"/>
    </row>
    <row r="405" spans="1:14" x14ac:dyDescent="0.2">
      <c r="A405">
        <v>6</v>
      </c>
      <c r="B405">
        <v>512500</v>
      </c>
      <c r="C405" s="1">
        <v>37082</v>
      </c>
      <c r="D405">
        <v>12</v>
      </c>
      <c r="E405">
        <v>8677</v>
      </c>
      <c r="F405">
        <v>9</v>
      </c>
      <c r="G405" s="6">
        <f t="shared" si="30"/>
        <v>56944.444444444445</v>
      </c>
      <c r="H405">
        <v>7.66</v>
      </c>
      <c r="I405">
        <v>7.2300000000000003E-2</v>
      </c>
      <c r="J405" s="6">
        <f t="shared" si="31"/>
        <v>66906.005221932108</v>
      </c>
      <c r="K405" s="7">
        <f t="shared" si="32"/>
        <v>0.64256084305186223</v>
      </c>
      <c r="L405" s="8">
        <f t="shared" si="33"/>
        <v>9.4285714285714306E-2</v>
      </c>
      <c r="M405" s="7">
        <f t="shared" si="34"/>
        <v>7.66</v>
      </c>
      <c r="N405" s="7"/>
    </row>
    <row r="406" spans="1:14" x14ac:dyDescent="0.2">
      <c r="A406">
        <v>1</v>
      </c>
      <c r="B406">
        <v>600000</v>
      </c>
      <c r="C406" s="1">
        <v>37083</v>
      </c>
      <c r="D406">
        <v>43</v>
      </c>
      <c r="E406">
        <v>6009</v>
      </c>
      <c r="F406">
        <v>6</v>
      </c>
      <c r="G406" s="6">
        <f t="shared" si="30"/>
        <v>100000</v>
      </c>
      <c r="H406">
        <v>9.76</v>
      </c>
      <c r="I406">
        <v>6.4299999999999996E-2</v>
      </c>
      <c r="J406" s="6">
        <f t="shared" si="31"/>
        <v>61475.409836065577</v>
      </c>
      <c r="K406" s="7">
        <f t="shared" si="32"/>
        <v>0.85254631713631746</v>
      </c>
      <c r="L406" s="8">
        <f t="shared" si="33"/>
        <v>0.39428571428571435</v>
      </c>
      <c r="M406" s="7">
        <f t="shared" si="34"/>
        <v>9.76</v>
      </c>
      <c r="N406" s="7"/>
    </row>
    <row r="407" spans="1:14" x14ac:dyDescent="0.2">
      <c r="A407">
        <v>6</v>
      </c>
      <c r="B407">
        <v>960000</v>
      </c>
      <c r="C407" s="1">
        <v>37083</v>
      </c>
      <c r="D407">
        <v>15</v>
      </c>
      <c r="E407">
        <v>18056</v>
      </c>
      <c r="F407">
        <v>24</v>
      </c>
      <c r="G407" s="6">
        <f t="shared" si="30"/>
        <v>40000</v>
      </c>
      <c r="H407">
        <v>6.35</v>
      </c>
      <c r="I407">
        <v>9.1899999999999996E-2</v>
      </c>
      <c r="J407" s="6">
        <f t="shared" si="31"/>
        <v>151181.10236220472</v>
      </c>
      <c r="K407" s="7">
        <f t="shared" si="32"/>
        <v>0.69774175879765143</v>
      </c>
      <c r="L407" s="8" t="str">
        <f t="shared" si="33"/>
        <v xml:space="preserve"> </v>
      </c>
      <c r="M407" s="7" t="str">
        <f t="shared" si="34"/>
        <v xml:space="preserve"> </v>
      </c>
      <c r="N407" s="7"/>
    </row>
    <row r="408" spans="1:14" x14ac:dyDescent="0.2">
      <c r="A408">
        <v>5</v>
      </c>
      <c r="B408">
        <v>2305000</v>
      </c>
      <c r="C408" s="1">
        <v>37083</v>
      </c>
      <c r="D408">
        <v>5</v>
      </c>
      <c r="E408">
        <v>24797</v>
      </c>
      <c r="F408">
        <v>37</v>
      </c>
      <c r="G408" s="6">
        <f t="shared" si="30"/>
        <v>62297.2972972973</v>
      </c>
      <c r="H408">
        <v>7.44</v>
      </c>
      <c r="I408">
        <v>7.8399999999999997E-2</v>
      </c>
      <c r="J408" s="6">
        <f t="shared" si="31"/>
        <v>309811.82795698923</v>
      </c>
      <c r="K408" s="7">
        <f t="shared" si="32"/>
        <v>1.0411603149473365</v>
      </c>
      <c r="L408" s="8">
        <f t="shared" si="33"/>
        <v>6.2857142857142945E-2</v>
      </c>
      <c r="M408" s="7">
        <f t="shared" si="34"/>
        <v>7.44</v>
      </c>
      <c r="N408" s="7"/>
    </row>
    <row r="409" spans="1:14" x14ac:dyDescent="0.2">
      <c r="A409">
        <v>6</v>
      </c>
      <c r="B409">
        <v>850000</v>
      </c>
      <c r="C409" s="1">
        <v>37083</v>
      </c>
      <c r="D409">
        <v>16</v>
      </c>
      <c r="E409">
        <v>11232</v>
      </c>
      <c r="F409">
        <v>24</v>
      </c>
      <c r="G409" s="6">
        <f t="shared" si="30"/>
        <v>35416.666666666664</v>
      </c>
      <c r="H409">
        <v>6.66</v>
      </c>
      <c r="I409">
        <v>8.2699999999999996E-2</v>
      </c>
      <c r="J409" s="6">
        <f t="shared" si="31"/>
        <v>127627.62762762762</v>
      </c>
      <c r="K409" s="7">
        <f t="shared" si="32"/>
        <v>0.94690488209006718</v>
      </c>
      <c r="L409" s="8" t="str">
        <f t="shared" si="33"/>
        <v xml:space="preserve"> </v>
      </c>
      <c r="M409" s="7" t="str">
        <f t="shared" si="34"/>
        <v xml:space="preserve"> </v>
      </c>
      <c r="N409" s="7"/>
    </row>
    <row r="410" spans="1:14" x14ac:dyDescent="0.2">
      <c r="A410">
        <v>7</v>
      </c>
      <c r="B410">
        <v>375000</v>
      </c>
      <c r="C410" s="1">
        <v>37083</v>
      </c>
      <c r="D410">
        <v>41</v>
      </c>
      <c r="E410">
        <v>5515</v>
      </c>
      <c r="F410">
        <v>7</v>
      </c>
      <c r="G410" s="6">
        <f t="shared" si="30"/>
        <v>53571.428571428572</v>
      </c>
      <c r="H410">
        <v>7.21</v>
      </c>
      <c r="I410">
        <v>6.7799999999999999E-2</v>
      </c>
      <c r="J410" s="6">
        <f t="shared" si="31"/>
        <v>52011.095700416088</v>
      </c>
      <c r="K410" s="7">
        <f t="shared" si="32"/>
        <v>0.78590353128461909</v>
      </c>
      <c r="L410" s="8">
        <f t="shared" si="33"/>
        <v>3.0000000000000027E-2</v>
      </c>
      <c r="M410" s="7">
        <f t="shared" si="34"/>
        <v>7.21</v>
      </c>
      <c r="N410" s="7"/>
    </row>
    <row r="411" spans="1:14" x14ac:dyDescent="0.2">
      <c r="A411">
        <v>2</v>
      </c>
      <c r="B411">
        <v>1095000</v>
      </c>
      <c r="C411" s="1">
        <v>37083</v>
      </c>
      <c r="D411">
        <v>30</v>
      </c>
      <c r="E411">
        <v>18760</v>
      </c>
      <c r="F411">
        <v>23</v>
      </c>
      <c r="G411" s="6">
        <f t="shared" si="30"/>
        <v>47608.695652173912</v>
      </c>
      <c r="H411">
        <v>6.53</v>
      </c>
      <c r="I411">
        <v>8.5699999999999998E-2</v>
      </c>
      <c r="J411" s="6">
        <f t="shared" si="31"/>
        <v>167687.595712098</v>
      </c>
      <c r="K411" s="7">
        <f t="shared" si="32"/>
        <v>0.7448809333337687</v>
      </c>
      <c r="L411" s="8" t="str">
        <f t="shared" si="33"/>
        <v xml:space="preserve"> </v>
      </c>
      <c r="M411" s="7" t="str">
        <f t="shared" si="34"/>
        <v xml:space="preserve"> </v>
      </c>
      <c r="N411" s="7"/>
    </row>
    <row r="412" spans="1:14" x14ac:dyDescent="0.2">
      <c r="A412">
        <v>1</v>
      </c>
      <c r="B412">
        <v>2800000</v>
      </c>
      <c r="C412" s="1">
        <v>37084</v>
      </c>
      <c r="D412">
        <v>27</v>
      </c>
      <c r="E412">
        <v>49480</v>
      </c>
      <c r="F412">
        <v>60</v>
      </c>
      <c r="G412" s="6">
        <f t="shared" si="30"/>
        <v>46666.666666666664</v>
      </c>
      <c r="H412">
        <v>6.69</v>
      </c>
      <c r="I412">
        <v>8.4500000000000006E-2</v>
      </c>
      <c r="J412" s="6">
        <f t="shared" si="31"/>
        <v>418535.1270553064</v>
      </c>
      <c r="K412" s="7">
        <f t="shared" si="32"/>
        <v>0.70488939479807733</v>
      </c>
      <c r="L412" s="8" t="str">
        <f t="shared" si="33"/>
        <v xml:space="preserve"> </v>
      </c>
      <c r="M412" s="7" t="str">
        <f t="shared" si="34"/>
        <v xml:space="preserve"> </v>
      </c>
      <c r="N412" s="7"/>
    </row>
    <row r="413" spans="1:14" x14ac:dyDescent="0.2">
      <c r="A413">
        <v>6</v>
      </c>
      <c r="B413">
        <v>540000</v>
      </c>
      <c r="C413" s="1">
        <v>37084</v>
      </c>
      <c r="D413">
        <v>14</v>
      </c>
      <c r="E413">
        <v>8328</v>
      </c>
      <c r="F413">
        <v>11</v>
      </c>
      <c r="G413" s="6">
        <f t="shared" si="30"/>
        <v>49090.909090909088</v>
      </c>
      <c r="H413">
        <v>7</v>
      </c>
      <c r="I413">
        <v>9.5299999999999996E-2</v>
      </c>
      <c r="J413" s="6">
        <f t="shared" si="31"/>
        <v>77142.857142857145</v>
      </c>
      <c r="K413" s="7">
        <f t="shared" si="32"/>
        <v>0.77192260189378337</v>
      </c>
      <c r="L413" s="8" t="str">
        <f t="shared" si="33"/>
        <v xml:space="preserve"> </v>
      </c>
      <c r="M413" s="7" t="str">
        <f t="shared" si="34"/>
        <v xml:space="preserve"> </v>
      </c>
      <c r="N413" s="7"/>
    </row>
    <row r="414" spans="1:14" x14ac:dyDescent="0.2">
      <c r="A414">
        <v>1</v>
      </c>
      <c r="B414">
        <v>640000</v>
      </c>
      <c r="C414" s="1">
        <v>37084</v>
      </c>
      <c r="D414">
        <v>65</v>
      </c>
      <c r="E414">
        <v>8892</v>
      </c>
      <c r="F414">
        <v>8</v>
      </c>
      <c r="G414" s="6">
        <f t="shared" si="30"/>
        <v>80000</v>
      </c>
      <c r="H414">
        <v>8.74</v>
      </c>
      <c r="I414">
        <v>7.4300000000000005E-2</v>
      </c>
      <c r="J414" s="6">
        <f t="shared" si="31"/>
        <v>73226.54462242563</v>
      </c>
      <c r="K414" s="7">
        <f t="shared" si="32"/>
        <v>0.68625866530238444</v>
      </c>
      <c r="L414" s="8">
        <f t="shared" si="33"/>
        <v>0.24857142857142867</v>
      </c>
      <c r="M414" s="7">
        <f t="shared" si="34"/>
        <v>8.74</v>
      </c>
      <c r="N414" s="7"/>
    </row>
    <row r="415" spans="1:14" x14ac:dyDescent="0.2">
      <c r="A415">
        <v>2</v>
      </c>
      <c r="B415">
        <v>410000</v>
      </c>
      <c r="C415" s="1">
        <v>37084</v>
      </c>
      <c r="D415">
        <v>51</v>
      </c>
      <c r="E415">
        <v>4150</v>
      </c>
      <c r="F415">
        <v>8</v>
      </c>
      <c r="G415" s="6">
        <f t="shared" si="30"/>
        <v>51250</v>
      </c>
      <c r="H415">
        <v>6.57</v>
      </c>
      <c r="I415">
        <v>0.1077</v>
      </c>
      <c r="J415" s="6">
        <f t="shared" si="31"/>
        <v>62404.870624048701</v>
      </c>
      <c r="K415" s="7">
        <f t="shared" si="32"/>
        <v>1.2531098518885282</v>
      </c>
      <c r="L415" s="8" t="str">
        <f t="shared" si="33"/>
        <v xml:space="preserve"> </v>
      </c>
      <c r="M415" s="7" t="str">
        <f t="shared" si="34"/>
        <v xml:space="preserve"> </v>
      </c>
      <c r="N415" s="7"/>
    </row>
    <row r="416" spans="1:14" x14ac:dyDescent="0.2">
      <c r="A416">
        <v>5</v>
      </c>
      <c r="B416">
        <v>280000</v>
      </c>
      <c r="C416" s="1">
        <v>37084</v>
      </c>
      <c r="D416">
        <v>38</v>
      </c>
      <c r="E416">
        <v>6795</v>
      </c>
      <c r="F416">
        <v>10</v>
      </c>
      <c r="G416" s="6">
        <f t="shared" si="30"/>
        <v>28000</v>
      </c>
      <c r="H416">
        <v>4.53</v>
      </c>
      <c r="I416">
        <v>0.13930000000000001</v>
      </c>
      <c r="J416" s="6">
        <f t="shared" si="31"/>
        <v>61810.154525386308</v>
      </c>
      <c r="K416" s="7">
        <f t="shared" si="32"/>
        <v>0.7580347623912963</v>
      </c>
      <c r="L416" s="8" t="str">
        <f t="shared" si="33"/>
        <v xml:space="preserve"> </v>
      </c>
      <c r="M416" s="7" t="str">
        <f t="shared" si="34"/>
        <v xml:space="preserve"> </v>
      </c>
      <c r="N416" s="7"/>
    </row>
    <row r="417" spans="1:14" x14ac:dyDescent="0.2">
      <c r="A417">
        <v>7</v>
      </c>
      <c r="B417">
        <v>380000</v>
      </c>
      <c r="C417" s="1">
        <v>37084</v>
      </c>
      <c r="D417">
        <v>41</v>
      </c>
      <c r="E417">
        <v>5053</v>
      </c>
      <c r="F417">
        <v>6</v>
      </c>
      <c r="G417" s="6">
        <f t="shared" si="30"/>
        <v>63333.333333333336</v>
      </c>
      <c r="H417">
        <v>7.54</v>
      </c>
      <c r="I417">
        <v>9.01E-2</v>
      </c>
      <c r="J417" s="6">
        <f t="shared" si="31"/>
        <v>50397.87798408488</v>
      </c>
      <c r="K417" s="7">
        <f t="shared" si="32"/>
        <v>0.83115439646554645</v>
      </c>
      <c r="L417" s="8">
        <f t="shared" si="33"/>
        <v>7.714285714285718E-2</v>
      </c>
      <c r="M417" s="7">
        <f t="shared" si="34"/>
        <v>7.54</v>
      </c>
      <c r="N417" s="7"/>
    </row>
    <row r="418" spans="1:14" x14ac:dyDescent="0.2">
      <c r="A418">
        <v>3</v>
      </c>
      <c r="B418">
        <v>2025000</v>
      </c>
      <c r="C418" s="1">
        <v>37084</v>
      </c>
      <c r="D418">
        <v>39</v>
      </c>
      <c r="E418">
        <v>26840</v>
      </c>
      <c r="F418">
        <v>31</v>
      </c>
      <c r="G418" s="6">
        <f t="shared" si="30"/>
        <v>65322.580645161288</v>
      </c>
      <c r="H418">
        <v>8.23</v>
      </c>
      <c r="I418">
        <v>7.4999999999999997E-2</v>
      </c>
      <c r="J418" s="6">
        <f t="shared" si="31"/>
        <v>246051.03280680437</v>
      </c>
      <c r="K418" s="7">
        <f t="shared" si="32"/>
        <v>0.76394384254472303</v>
      </c>
      <c r="L418" s="8">
        <f t="shared" si="33"/>
        <v>0.17571428571428571</v>
      </c>
      <c r="M418" s="7">
        <f t="shared" si="34"/>
        <v>8.23</v>
      </c>
      <c r="N418" s="7"/>
    </row>
    <row r="419" spans="1:14" x14ac:dyDescent="0.2">
      <c r="A419">
        <v>2</v>
      </c>
      <c r="B419">
        <v>905000</v>
      </c>
      <c r="C419" s="1">
        <v>37084</v>
      </c>
      <c r="D419">
        <v>68</v>
      </c>
      <c r="E419">
        <v>3823</v>
      </c>
      <c r="F419">
        <v>5</v>
      </c>
      <c r="G419" s="6">
        <f t="shared" si="30"/>
        <v>181000</v>
      </c>
      <c r="H419">
        <v>12.01</v>
      </c>
      <c r="I419">
        <v>5.7700000000000001E-2</v>
      </c>
      <c r="J419" s="6">
        <f t="shared" si="31"/>
        <v>75353.871773522071</v>
      </c>
      <c r="K419" s="7">
        <f t="shared" si="32"/>
        <v>1.6425554052995481</v>
      </c>
      <c r="L419" s="8">
        <f t="shared" si="33"/>
        <v>0.71571428571428575</v>
      </c>
      <c r="M419" s="7">
        <f t="shared" si="34"/>
        <v>12.01</v>
      </c>
      <c r="N419" s="7"/>
    </row>
    <row r="420" spans="1:14" x14ac:dyDescent="0.2">
      <c r="A420">
        <v>5</v>
      </c>
      <c r="B420">
        <v>330000</v>
      </c>
      <c r="C420" s="1">
        <v>37085</v>
      </c>
      <c r="D420">
        <v>44</v>
      </c>
      <c r="E420">
        <v>7872</v>
      </c>
      <c r="F420">
        <v>8</v>
      </c>
      <c r="G420" s="6">
        <f t="shared" si="30"/>
        <v>41250</v>
      </c>
      <c r="H420">
        <v>5.41</v>
      </c>
      <c r="I420">
        <v>0.1152</v>
      </c>
      <c r="J420" s="6">
        <f t="shared" si="31"/>
        <v>60998.151571164512</v>
      </c>
      <c r="K420" s="7">
        <f t="shared" si="32"/>
        <v>0.64572907743864871</v>
      </c>
      <c r="L420" s="8" t="str">
        <f t="shared" si="33"/>
        <v xml:space="preserve"> </v>
      </c>
      <c r="M420" s="7" t="str">
        <f t="shared" si="34"/>
        <v xml:space="preserve"> </v>
      </c>
      <c r="N420" s="7"/>
    </row>
    <row r="421" spans="1:14" x14ac:dyDescent="0.2">
      <c r="A421">
        <v>5</v>
      </c>
      <c r="B421">
        <v>625000</v>
      </c>
      <c r="C421" s="1">
        <v>37085</v>
      </c>
      <c r="D421">
        <v>37</v>
      </c>
      <c r="E421">
        <v>10123</v>
      </c>
      <c r="F421">
        <v>14</v>
      </c>
      <c r="G421" s="6">
        <f t="shared" si="30"/>
        <v>44642.857142857145</v>
      </c>
      <c r="H421">
        <v>5.95</v>
      </c>
      <c r="I421">
        <v>9.4299999999999995E-2</v>
      </c>
      <c r="J421" s="6">
        <f t="shared" si="31"/>
        <v>105042.01680672269</v>
      </c>
      <c r="K421" s="7">
        <f t="shared" si="32"/>
        <v>0.86471415593798528</v>
      </c>
      <c r="L421" s="8" t="str">
        <f t="shared" si="33"/>
        <v xml:space="preserve"> </v>
      </c>
      <c r="M421" s="7" t="str">
        <f t="shared" si="34"/>
        <v xml:space="preserve"> </v>
      </c>
      <c r="N421" s="7"/>
    </row>
    <row r="422" spans="1:14" x14ac:dyDescent="0.2">
      <c r="A422">
        <v>1</v>
      </c>
      <c r="B422">
        <v>465000</v>
      </c>
      <c r="C422" s="1">
        <v>37085</v>
      </c>
      <c r="D422">
        <v>37</v>
      </c>
      <c r="E422">
        <v>7395</v>
      </c>
      <c r="F422">
        <v>7</v>
      </c>
      <c r="G422" s="6">
        <f t="shared" si="30"/>
        <v>66428.571428571435</v>
      </c>
      <c r="H422">
        <v>6.9</v>
      </c>
      <c r="I422">
        <v>9.0999999999999998E-2</v>
      </c>
      <c r="J422" s="6">
        <f t="shared" si="31"/>
        <v>67391.304347826081</v>
      </c>
      <c r="K422" s="7">
        <f t="shared" si="32"/>
        <v>0.75942420946389533</v>
      </c>
      <c r="L422" s="8" t="str">
        <f t="shared" si="33"/>
        <v xml:space="preserve"> </v>
      </c>
      <c r="M422" s="7" t="str">
        <f t="shared" si="34"/>
        <v xml:space="preserve"> </v>
      </c>
      <c r="N422" s="7"/>
    </row>
    <row r="423" spans="1:14" x14ac:dyDescent="0.2">
      <c r="A423">
        <v>1</v>
      </c>
      <c r="B423">
        <v>1845000</v>
      </c>
      <c r="C423" s="1">
        <v>37085</v>
      </c>
      <c r="D423">
        <v>77</v>
      </c>
      <c r="E423">
        <v>49156</v>
      </c>
      <c r="F423">
        <v>90</v>
      </c>
      <c r="G423" s="6">
        <f t="shared" si="30"/>
        <v>20500</v>
      </c>
      <c r="H423">
        <v>4.6399999999999997</v>
      </c>
      <c r="I423">
        <v>0.10730000000000001</v>
      </c>
      <c r="J423" s="6">
        <f t="shared" si="31"/>
        <v>397629.31034482759</v>
      </c>
      <c r="K423" s="7">
        <f t="shared" si="32"/>
        <v>0.67409422780675732</v>
      </c>
      <c r="L423" s="8" t="str">
        <f t="shared" si="33"/>
        <v xml:space="preserve"> </v>
      </c>
      <c r="M423" s="7" t="str">
        <f t="shared" si="34"/>
        <v xml:space="preserve"> </v>
      </c>
      <c r="N423" s="7"/>
    </row>
    <row r="424" spans="1:14" x14ac:dyDescent="0.2">
      <c r="A424">
        <v>2</v>
      </c>
      <c r="B424">
        <v>2580000</v>
      </c>
      <c r="C424" s="1">
        <v>37085</v>
      </c>
      <c r="D424">
        <v>35</v>
      </c>
      <c r="E424">
        <v>19544</v>
      </c>
      <c r="F424">
        <v>14</v>
      </c>
      <c r="G424" s="6">
        <f t="shared" si="30"/>
        <v>184285.71428571429</v>
      </c>
      <c r="H424">
        <v>11.07</v>
      </c>
      <c r="I424">
        <v>5.8700000000000002E-2</v>
      </c>
      <c r="J424" s="6">
        <f t="shared" si="31"/>
        <v>233062.33062330622</v>
      </c>
      <c r="K424" s="7">
        <f t="shared" si="32"/>
        <v>0.99375055696252135</v>
      </c>
      <c r="L424" s="8">
        <f t="shared" si="33"/>
        <v>0.58142857142857141</v>
      </c>
      <c r="M424" s="7">
        <f t="shared" si="34"/>
        <v>11.07</v>
      </c>
      <c r="N424" s="7"/>
    </row>
    <row r="425" spans="1:14" x14ac:dyDescent="0.2">
      <c r="A425">
        <v>3</v>
      </c>
      <c r="B425">
        <v>732000</v>
      </c>
      <c r="C425" s="1">
        <v>37085</v>
      </c>
      <c r="D425">
        <v>44</v>
      </c>
      <c r="E425">
        <v>7236</v>
      </c>
      <c r="F425">
        <v>12</v>
      </c>
      <c r="G425" s="6">
        <f t="shared" si="30"/>
        <v>61000</v>
      </c>
      <c r="H425">
        <v>8.36</v>
      </c>
      <c r="I425">
        <v>8.3299999999999999E-2</v>
      </c>
      <c r="J425" s="6">
        <f t="shared" si="31"/>
        <v>87559.808612440203</v>
      </c>
      <c r="K425" s="7">
        <f t="shared" si="32"/>
        <v>1.008381801783216</v>
      </c>
      <c r="L425" s="8">
        <f t="shared" si="33"/>
        <v>0.19428571428571417</v>
      </c>
      <c r="M425" s="7">
        <f t="shared" si="34"/>
        <v>8.36</v>
      </c>
      <c r="N425" s="7"/>
    </row>
    <row r="426" spans="1:14" x14ac:dyDescent="0.2">
      <c r="A426">
        <v>2</v>
      </c>
      <c r="B426">
        <v>1540000</v>
      </c>
      <c r="C426" s="1">
        <v>37085</v>
      </c>
      <c r="D426">
        <v>38</v>
      </c>
      <c r="E426">
        <v>26118</v>
      </c>
      <c r="F426">
        <v>30</v>
      </c>
      <c r="G426" s="6">
        <f t="shared" si="30"/>
        <v>51333.333333333336</v>
      </c>
      <c r="H426">
        <v>6.91</v>
      </c>
      <c r="I426">
        <v>7.5600000000000001E-2</v>
      </c>
      <c r="J426" s="6">
        <f t="shared" si="31"/>
        <v>222865.41244573082</v>
      </c>
      <c r="K426" s="7">
        <f t="shared" si="32"/>
        <v>0.71108498751094651</v>
      </c>
      <c r="L426" s="8" t="str">
        <f t="shared" si="33"/>
        <v xml:space="preserve"> </v>
      </c>
      <c r="M426" s="7" t="str">
        <f t="shared" si="34"/>
        <v xml:space="preserve"> </v>
      </c>
      <c r="N426" s="7"/>
    </row>
    <row r="427" spans="1:14" x14ac:dyDescent="0.2">
      <c r="A427">
        <v>1</v>
      </c>
      <c r="B427">
        <v>715000</v>
      </c>
      <c r="C427" s="1">
        <v>37085</v>
      </c>
      <c r="D427">
        <v>61</v>
      </c>
      <c r="E427">
        <v>12432</v>
      </c>
      <c r="F427">
        <v>16</v>
      </c>
      <c r="G427" s="6">
        <f t="shared" si="30"/>
        <v>44687.5</v>
      </c>
      <c r="H427">
        <v>7.75</v>
      </c>
      <c r="I427">
        <v>8.2100000000000006E-2</v>
      </c>
      <c r="J427" s="6">
        <f t="shared" si="31"/>
        <v>92258.06451612903</v>
      </c>
      <c r="K427" s="7">
        <f t="shared" si="32"/>
        <v>0.61841795712763459</v>
      </c>
      <c r="L427" s="8">
        <f t="shared" si="33"/>
        <v>0.10714285714285721</v>
      </c>
      <c r="M427" s="7">
        <f t="shared" si="34"/>
        <v>7.75</v>
      </c>
      <c r="N427" s="7"/>
    </row>
    <row r="428" spans="1:14" x14ac:dyDescent="0.2">
      <c r="A428">
        <v>6</v>
      </c>
      <c r="B428">
        <v>1300000</v>
      </c>
      <c r="C428" s="1">
        <v>37085</v>
      </c>
      <c r="D428">
        <v>32</v>
      </c>
      <c r="E428">
        <v>11822</v>
      </c>
      <c r="F428">
        <v>14</v>
      </c>
      <c r="G428" s="6">
        <f t="shared" si="30"/>
        <v>92857.142857142855</v>
      </c>
      <c r="H428">
        <v>8</v>
      </c>
      <c r="I428">
        <v>0.08</v>
      </c>
      <c r="J428" s="6">
        <f t="shared" si="31"/>
        <v>162500</v>
      </c>
      <c r="K428" s="7">
        <f t="shared" si="32"/>
        <v>1.1454632605876049</v>
      </c>
      <c r="L428" s="8">
        <f t="shared" si="33"/>
        <v>0.14285714285714279</v>
      </c>
      <c r="M428" s="7">
        <f t="shared" si="34"/>
        <v>8</v>
      </c>
      <c r="N428" s="7"/>
    </row>
    <row r="429" spans="1:14" x14ac:dyDescent="0.2">
      <c r="A429">
        <v>6</v>
      </c>
      <c r="B429">
        <v>649000</v>
      </c>
      <c r="C429" s="1">
        <v>37085</v>
      </c>
      <c r="D429">
        <v>82</v>
      </c>
      <c r="E429">
        <v>6770</v>
      </c>
      <c r="F429">
        <v>6</v>
      </c>
      <c r="G429" s="6">
        <f t="shared" si="30"/>
        <v>108166.66666666667</v>
      </c>
      <c r="H429">
        <v>9</v>
      </c>
      <c r="I429">
        <v>6.8500000000000005E-2</v>
      </c>
      <c r="J429" s="6">
        <f t="shared" si="31"/>
        <v>72111.111111111109</v>
      </c>
      <c r="K429" s="7">
        <f t="shared" si="32"/>
        <v>0.8876306143662126</v>
      </c>
      <c r="L429" s="8">
        <f t="shared" si="33"/>
        <v>0.28571428571428581</v>
      </c>
      <c r="M429" s="7">
        <f t="shared" si="34"/>
        <v>9</v>
      </c>
      <c r="N429" s="7"/>
    </row>
    <row r="430" spans="1:14" x14ac:dyDescent="0.2">
      <c r="A430">
        <v>7</v>
      </c>
      <c r="B430">
        <v>780000</v>
      </c>
      <c r="C430" s="1">
        <v>37085</v>
      </c>
      <c r="D430">
        <v>41</v>
      </c>
      <c r="E430">
        <v>9637</v>
      </c>
      <c r="F430">
        <v>18</v>
      </c>
      <c r="G430" s="6">
        <f t="shared" si="30"/>
        <v>43333.333333333336</v>
      </c>
      <c r="H430">
        <v>6.37</v>
      </c>
      <c r="I430">
        <v>7.8799999999999995E-2</v>
      </c>
      <c r="J430" s="6">
        <f t="shared" si="31"/>
        <v>122448.97959183673</v>
      </c>
      <c r="K430" s="7">
        <f t="shared" si="32"/>
        <v>1.0588442080162976</v>
      </c>
      <c r="L430" s="8" t="str">
        <f t="shared" si="33"/>
        <v xml:space="preserve"> </v>
      </c>
      <c r="M430" s="7" t="str">
        <f t="shared" si="34"/>
        <v xml:space="preserve"> </v>
      </c>
      <c r="N430" s="7"/>
    </row>
    <row r="431" spans="1:14" x14ac:dyDescent="0.2">
      <c r="A431">
        <v>7</v>
      </c>
      <c r="B431">
        <v>565000</v>
      </c>
      <c r="C431" s="1">
        <v>37088</v>
      </c>
      <c r="D431">
        <v>37</v>
      </c>
      <c r="E431">
        <v>4915</v>
      </c>
      <c r="F431">
        <v>5</v>
      </c>
      <c r="G431" s="6">
        <f t="shared" si="30"/>
        <v>113000</v>
      </c>
      <c r="H431">
        <v>11</v>
      </c>
      <c r="I431">
        <v>6.7000000000000004E-2</v>
      </c>
      <c r="J431" s="6">
        <f t="shared" si="31"/>
        <v>51363.63636363636</v>
      </c>
      <c r="K431" s="7">
        <f t="shared" si="32"/>
        <v>0.87086531644008758</v>
      </c>
      <c r="L431" s="8">
        <f t="shared" si="33"/>
        <v>0.5714285714285714</v>
      </c>
      <c r="M431" s="7">
        <f t="shared" si="34"/>
        <v>11</v>
      </c>
      <c r="N431" s="7"/>
    </row>
    <row r="432" spans="1:14" x14ac:dyDescent="0.2">
      <c r="A432">
        <v>5</v>
      </c>
      <c r="B432">
        <v>350000</v>
      </c>
      <c r="C432" s="1">
        <v>37088</v>
      </c>
      <c r="D432">
        <v>38</v>
      </c>
      <c r="E432">
        <v>4357</v>
      </c>
      <c r="F432">
        <v>7</v>
      </c>
      <c r="G432" s="6">
        <f t="shared" si="30"/>
        <v>50000</v>
      </c>
      <c r="H432">
        <v>6.63</v>
      </c>
      <c r="I432">
        <v>0.1024</v>
      </c>
      <c r="J432" s="6">
        <f t="shared" si="31"/>
        <v>52790.346907993968</v>
      </c>
      <c r="K432" s="7">
        <f t="shared" si="32"/>
        <v>1.0096845480069232</v>
      </c>
      <c r="L432" s="8" t="str">
        <f t="shared" si="33"/>
        <v xml:space="preserve"> </v>
      </c>
      <c r="M432" s="7" t="str">
        <f t="shared" si="34"/>
        <v xml:space="preserve"> </v>
      </c>
      <c r="N432" s="7"/>
    </row>
    <row r="433" spans="1:14" x14ac:dyDescent="0.2">
      <c r="A433">
        <v>2</v>
      </c>
      <c r="B433">
        <v>750000</v>
      </c>
      <c r="C433" s="1">
        <v>37088</v>
      </c>
      <c r="D433">
        <v>16</v>
      </c>
      <c r="E433">
        <v>11835</v>
      </c>
      <c r="F433">
        <v>11</v>
      </c>
      <c r="G433" s="6">
        <f t="shared" si="30"/>
        <v>68181.818181818177</v>
      </c>
      <c r="H433">
        <v>7.29</v>
      </c>
      <c r="I433">
        <v>8.9899999999999994E-2</v>
      </c>
      <c r="J433" s="6">
        <f t="shared" si="31"/>
        <v>102880.658436214</v>
      </c>
      <c r="K433" s="7">
        <f t="shared" si="32"/>
        <v>0.72440964960015497</v>
      </c>
      <c r="L433" s="8">
        <f t="shared" si="33"/>
        <v>4.142857142857137E-2</v>
      </c>
      <c r="M433" s="7">
        <f t="shared" si="34"/>
        <v>7.29</v>
      </c>
      <c r="N433" s="7"/>
    </row>
    <row r="434" spans="1:14" x14ac:dyDescent="0.2">
      <c r="A434">
        <v>2</v>
      </c>
      <c r="B434">
        <v>2300000</v>
      </c>
      <c r="C434" s="1">
        <v>37089</v>
      </c>
      <c r="D434">
        <v>14</v>
      </c>
      <c r="E434">
        <v>26694</v>
      </c>
      <c r="F434">
        <v>26</v>
      </c>
      <c r="G434" s="6">
        <f t="shared" si="30"/>
        <v>88461.538461538468</v>
      </c>
      <c r="H434">
        <v>7.55</v>
      </c>
      <c r="I434">
        <v>8.8999999999999996E-2</v>
      </c>
      <c r="J434" s="6">
        <f t="shared" si="31"/>
        <v>304635.76158940396</v>
      </c>
      <c r="K434" s="7">
        <f t="shared" si="32"/>
        <v>0.95101196769999496</v>
      </c>
      <c r="L434" s="8">
        <f t="shared" si="33"/>
        <v>7.8571428571428514E-2</v>
      </c>
      <c r="M434" s="7">
        <f t="shared" si="34"/>
        <v>7.55</v>
      </c>
      <c r="N434" s="7"/>
    </row>
    <row r="435" spans="1:14" x14ac:dyDescent="0.2">
      <c r="A435">
        <v>2</v>
      </c>
      <c r="B435">
        <v>1135000</v>
      </c>
      <c r="C435" s="1">
        <v>37089</v>
      </c>
      <c r="D435">
        <v>32</v>
      </c>
      <c r="E435">
        <v>7791</v>
      </c>
      <c r="F435">
        <v>9</v>
      </c>
      <c r="G435" s="6">
        <f t="shared" si="30"/>
        <v>126111.11111111111</v>
      </c>
      <c r="H435">
        <v>9.66</v>
      </c>
      <c r="I435">
        <v>6.9000000000000006E-2</v>
      </c>
      <c r="J435" s="6">
        <f t="shared" si="31"/>
        <v>117494.82401656314</v>
      </c>
      <c r="K435" s="7">
        <f t="shared" si="32"/>
        <v>1.2567366621375426</v>
      </c>
      <c r="L435" s="8">
        <f t="shared" si="33"/>
        <v>0.38000000000000012</v>
      </c>
      <c r="M435" s="7">
        <f t="shared" si="34"/>
        <v>9.66</v>
      </c>
      <c r="N435" s="7"/>
    </row>
    <row r="436" spans="1:14" x14ac:dyDescent="0.2">
      <c r="A436">
        <v>6</v>
      </c>
      <c r="B436">
        <v>1630000</v>
      </c>
      <c r="C436" s="1">
        <v>37089</v>
      </c>
      <c r="D436">
        <v>44</v>
      </c>
      <c r="E436">
        <v>15292</v>
      </c>
      <c r="F436">
        <v>21</v>
      </c>
      <c r="G436" s="6">
        <f t="shared" si="30"/>
        <v>77619.047619047618</v>
      </c>
      <c r="H436">
        <v>8.0500000000000007</v>
      </c>
      <c r="I436">
        <v>8.3500000000000005E-2</v>
      </c>
      <c r="J436" s="6">
        <f t="shared" si="31"/>
        <v>202484.47204968942</v>
      </c>
      <c r="K436" s="7">
        <f t="shared" si="32"/>
        <v>1.1034335603021701</v>
      </c>
      <c r="L436" s="8">
        <f t="shared" si="33"/>
        <v>0.15000000000000013</v>
      </c>
      <c r="M436" s="7">
        <f t="shared" si="34"/>
        <v>8.0500000000000007</v>
      </c>
      <c r="N436" s="7"/>
    </row>
    <row r="437" spans="1:14" x14ac:dyDescent="0.2">
      <c r="A437">
        <v>6</v>
      </c>
      <c r="B437">
        <v>3800000</v>
      </c>
      <c r="C437" s="1">
        <v>37089</v>
      </c>
      <c r="D437">
        <v>37</v>
      </c>
      <c r="E437">
        <v>31550</v>
      </c>
      <c r="F437">
        <v>40</v>
      </c>
      <c r="G437" s="6">
        <f t="shared" si="30"/>
        <v>95000</v>
      </c>
      <c r="H437">
        <v>9</v>
      </c>
      <c r="I437">
        <v>7.4099999999999999E-2</v>
      </c>
      <c r="J437" s="6">
        <f t="shared" si="31"/>
        <v>422222.22222222225</v>
      </c>
      <c r="K437" s="7">
        <f t="shared" si="32"/>
        <v>1.1152198156952515</v>
      </c>
      <c r="L437" s="8">
        <f t="shared" si="33"/>
        <v>0.28571428571428581</v>
      </c>
      <c r="M437" s="7">
        <f t="shared" si="34"/>
        <v>9</v>
      </c>
      <c r="N437" s="7"/>
    </row>
    <row r="438" spans="1:14" x14ac:dyDescent="0.2">
      <c r="A438">
        <v>4</v>
      </c>
      <c r="B438">
        <v>685000</v>
      </c>
      <c r="C438" s="1">
        <v>37089</v>
      </c>
      <c r="D438">
        <v>45</v>
      </c>
      <c r="E438">
        <v>6828</v>
      </c>
      <c r="F438">
        <v>6</v>
      </c>
      <c r="G438" s="6">
        <f t="shared" si="30"/>
        <v>114166.66666666667</v>
      </c>
      <c r="H438">
        <v>9.32</v>
      </c>
      <c r="I438">
        <v>7.5800000000000006E-2</v>
      </c>
      <c r="J438" s="6">
        <f t="shared" si="31"/>
        <v>73497.854077253214</v>
      </c>
      <c r="K438" s="7">
        <f t="shared" si="32"/>
        <v>0.89701540320803075</v>
      </c>
      <c r="L438" s="8">
        <f t="shared" si="33"/>
        <v>0.33142857142857141</v>
      </c>
      <c r="M438" s="7">
        <f t="shared" si="34"/>
        <v>9.32</v>
      </c>
      <c r="N438" s="7"/>
    </row>
    <row r="439" spans="1:14" x14ac:dyDescent="0.2">
      <c r="A439">
        <v>1</v>
      </c>
      <c r="B439">
        <v>350000</v>
      </c>
      <c r="C439" s="1">
        <v>37089</v>
      </c>
      <c r="D439">
        <v>56</v>
      </c>
      <c r="E439">
        <v>4788</v>
      </c>
      <c r="F439">
        <v>8</v>
      </c>
      <c r="G439" s="6">
        <f t="shared" si="30"/>
        <v>43750</v>
      </c>
      <c r="H439">
        <v>6.63</v>
      </c>
      <c r="I439">
        <v>8.77E-2</v>
      </c>
      <c r="J439" s="6">
        <f t="shared" si="31"/>
        <v>52790.346907993968</v>
      </c>
      <c r="K439" s="7">
        <f t="shared" si="32"/>
        <v>0.91879606843487138</v>
      </c>
      <c r="L439" s="8" t="str">
        <f t="shared" si="33"/>
        <v xml:space="preserve"> </v>
      </c>
      <c r="M439" s="7" t="str">
        <f t="shared" si="34"/>
        <v xml:space="preserve"> </v>
      </c>
      <c r="N439" s="7"/>
    </row>
    <row r="440" spans="1:14" x14ac:dyDescent="0.2">
      <c r="A440">
        <v>1</v>
      </c>
      <c r="B440">
        <v>382000</v>
      </c>
      <c r="C440" s="1">
        <v>37089</v>
      </c>
      <c r="D440">
        <v>72</v>
      </c>
      <c r="E440">
        <v>4720</v>
      </c>
      <c r="F440">
        <v>8</v>
      </c>
      <c r="G440" s="6">
        <f t="shared" si="30"/>
        <v>47750</v>
      </c>
      <c r="H440">
        <v>7.23</v>
      </c>
      <c r="I440">
        <v>9.0800000000000006E-2</v>
      </c>
      <c r="J440" s="6">
        <f t="shared" si="31"/>
        <v>52835.40802213001</v>
      </c>
      <c r="K440" s="7">
        <f t="shared" si="32"/>
        <v>0.93282853146415967</v>
      </c>
      <c r="L440" s="8">
        <f t="shared" si="33"/>
        <v>3.2857142857142918E-2</v>
      </c>
      <c r="M440" s="7">
        <f t="shared" si="34"/>
        <v>7.23</v>
      </c>
      <c r="N440" s="7"/>
    </row>
    <row r="441" spans="1:14" x14ac:dyDescent="0.2">
      <c r="A441">
        <v>3</v>
      </c>
      <c r="B441">
        <v>585000</v>
      </c>
      <c r="C441" s="1">
        <v>37089</v>
      </c>
      <c r="D441">
        <v>22</v>
      </c>
      <c r="E441">
        <v>5522</v>
      </c>
      <c r="F441">
        <v>5</v>
      </c>
      <c r="G441" s="6">
        <f t="shared" si="30"/>
        <v>117000</v>
      </c>
      <c r="H441">
        <v>12.34</v>
      </c>
      <c r="I441">
        <v>6.1499999999999999E-2</v>
      </c>
      <c r="J441" s="6">
        <f t="shared" si="31"/>
        <v>47406.807131280388</v>
      </c>
      <c r="K441" s="7">
        <f t="shared" si="32"/>
        <v>0.71542326348062879</v>
      </c>
      <c r="L441" s="8">
        <f t="shared" si="33"/>
        <v>0.7628571428571429</v>
      </c>
      <c r="M441" s="7">
        <f t="shared" si="34"/>
        <v>12.34</v>
      </c>
      <c r="N441" s="7"/>
    </row>
    <row r="442" spans="1:14" x14ac:dyDescent="0.2">
      <c r="A442">
        <v>2</v>
      </c>
      <c r="B442">
        <v>1800000</v>
      </c>
      <c r="C442" s="1">
        <v>37090</v>
      </c>
      <c r="D442">
        <v>24</v>
      </c>
      <c r="E442">
        <v>27077</v>
      </c>
      <c r="F442">
        <v>33</v>
      </c>
      <c r="G442" s="6">
        <f t="shared" si="30"/>
        <v>54545.454545454544</v>
      </c>
      <c r="H442">
        <v>6.28</v>
      </c>
      <c r="I442">
        <v>0.10539999999999999</v>
      </c>
      <c r="J442" s="6">
        <f t="shared" si="31"/>
        <v>286624.20382165606</v>
      </c>
      <c r="K442" s="7">
        <f t="shared" si="32"/>
        <v>0.88212690912846103</v>
      </c>
      <c r="L442" s="8" t="str">
        <f t="shared" si="33"/>
        <v xml:space="preserve"> </v>
      </c>
      <c r="M442" s="7" t="str">
        <f t="shared" si="34"/>
        <v xml:space="preserve"> </v>
      </c>
      <c r="N442" s="7"/>
    </row>
    <row r="443" spans="1:14" x14ac:dyDescent="0.2">
      <c r="A443">
        <v>5</v>
      </c>
      <c r="B443">
        <v>475000</v>
      </c>
      <c r="C443" s="1">
        <v>37090</v>
      </c>
      <c r="D443">
        <v>45</v>
      </c>
      <c r="E443">
        <v>9610</v>
      </c>
      <c r="F443">
        <v>9</v>
      </c>
      <c r="G443" s="6">
        <f t="shared" si="30"/>
        <v>52777.777777777781</v>
      </c>
      <c r="H443">
        <v>6.8</v>
      </c>
      <c r="I443">
        <v>9.4100000000000003E-2</v>
      </c>
      <c r="J443" s="6">
        <f t="shared" si="31"/>
        <v>69852.941176470587</v>
      </c>
      <c r="K443" s="7">
        <f t="shared" si="32"/>
        <v>0.60573136642794478</v>
      </c>
      <c r="L443" s="8" t="str">
        <f t="shared" si="33"/>
        <v xml:space="preserve"> </v>
      </c>
      <c r="M443" s="7" t="str">
        <f t="shared" si="34"/>
        <v xml:space="preserve"> </v>
      </c>
      <c r="N443" s="7"/>
    </row>
    <row r="444" spans="1:14" x14ac:dyDescent="0.2">
      <c r="A444">
        <v>1</v>
      </c>
      <c r="B444">
        <v>425000</v>
      </c>
      <c r="C444" s="1">
        <v>37091</v>
      </c>
      <c r="D444">
        <v>35</v>
      </c>
      <c r="E444">
        <v>4354</v>
      </c>
      <c r="F444">
        <v>8</v>
      </c>
      <c r="G444" s="6">
        <f t="shared" si="30"/>
        <v>53125</v>
      </c>
      <c r="H444">
        <v>7.78</v>
      </c>
      <c r="I444">
        <v>7.6300000000000007E-2</v>
      </c>
      <c r="J444" s="6">
        <f t="shared" si="31"/>
        <v>54627.249357326473</v>
      </c>
      <c r="K444" s="7">
        <f t="shared" si="32"/>
        <v>1.045537615934131</v>
      </c>
      <c r="L444" s="8">
        <f t="shared" si="33"/>
        <v>0.11142857142857143</v>
      </c>
      <c r="M444" s="7">
        <f t="shared" si="34"/>
        <v>7.78</v>
      </c>
      <c r="N444" s="7"/>
    </row>
    <row r="445" spans="1:14" x14ac:dyDescent="0.2">
      <c r="A445">
        <v>2</v>
      </c>
      <c r="B445">
        <v>1225000</v>
      </c>
      <c r="C445" s="1">
        <v>37091</v>
      </c>
      <c r="D445">
        <v>10</v>
      </c>
      <c r="E445">
        <v>11400</v>
      </c>
      <c r="F445">
        <v>8</v>
      </c>
      <c r="G445" s="6">
        <f t="shared" si="30"/>
        <v>153125</v>
      </c>
      <c r="H445">
        <v>9.61</v>
      </c>
      <c r="I445">
        <v>8.5199999999999998E-2</v>
      </c>
      <c r="J445" s="6">
        <f t="shared" si="31"/>
        <v>127471.38397502602</v>
      </c>
      <c r="K445" s="7">
        <f t="shared" si="32"/>
        <v>0.93180836239054121</v>
      </c>
      <c r="L445" s="8">
        <f t="shared" si="33"/>
        <v>0.37285714285714278</v>
      </c>
      <c r="M445" s="7">
        <f t="shared" si="34"/>
        <v>9.61</v>
      </c>
      <c r="N445" s="7"/>
    </row>
    <row r="446" spans="1:14" x14ac:dyDescent="0.2">
      <c r="A446">
        <v>1</v>
      </c>
      <c r="B446">
        <v>765000</v>
      </c>
      <c r="C446" s="1">
        <v>37091</v>
      </c>
      <c r="D446">
        <v>14</v>
      </c>
      <c r="E446">
        <v>7000</v>
      </c>
      <c r="F446">
        <v>8</v>
      </c>
      <c r="G446" s="6">
        <f t="shared" si="30"/>
        <v>95625</v>
      </c>
      <c r="H446">
        <v>10.11</v>
      </c>
      <c r="I446">
        <v>6.5799999999999997E-2</v>
      </c>
      <c r="J446" s="6">
        <f t="shared" si="31"/>
        <v>75667.655786350151</v>
      </c>
      <c r="K446" s="7">
        <f t="shared" si="32"/>
        <v>0.90080542602797797</v>
      </c>
      <c r="L446" s="8">
        <f t="shared" si="33"/>
        <v>0.44428571428571417</v>
      </c>
      <c r="M446" s="7">
        <f t="shared" si="34"/>
        <v>10.11</v>
      </c>
      <c r="N446" s="7"/>
    </row>
    <row r="447" spans="1:14" x14ac:dyDescent="0.2">
      <c r="A447">
        <v>5</v>
      </c>
      <c r="B447">
        <v>3800000</v>
      </c>
      <c r="C447" s="1">
        <v>37091</v>
      </c>
      <c r="D447">
        <v>44</v>
      </c>
      <c r="E447">
        <v>58072</v>
      </c>
      <c r="F447">
        <v>102</v>
      </c>
      <c r="G447" s="6">
        <f t="shared" si="30"/>
        <v>37254.901960784315</v>
      </c>
      <c r="H447">
        <v>6</v>
      </c>
      <c r="I447">
        <v>0.10589999999999999</v>
      </c>
      <c r="J447" s="6">
        <f t="shared" si="31"/>
        <v>633333.33333333337</v>
      </c>
      <c r="K447" s="7">
        <f t="shared" si="32"/>
        <v>0.90883347874668996</v>
      </c>
      <c r="L447" s="8" t="str">
        <f t="shared" si="33"/>
        <v xml:space="preserve"> </v>
      </c>
      <c r="M447" s="7" t="str">
        <f t="shared" si="34"/>
        <v xml:space="preserve"> </v>
      </c>
      <c r="N447" s="7"/>
    </row>
    <row r="448" spans="1:14" x14ac:dyDescent="0.2">
      <c r="A448">
        <v>1</v>
      </c>
      <c r="B448">
        <v>837500</v>
      </c>
      <c r="C448" s="1">
        <v>37091</v>
      </c>
      <c r="D448">
        <v>42</v>
      </c>
      <c r="E448">
        <v>6674</v>
      </c>
      <c r="F448">
        <v>9</v>
      </c>
      <c r="G448" s="6">
        <f t="shared" si="30"/>
        <v>93055.555555555562</v>
      </c>
      <c r="H448">
        <v>8.81</v>
      </c>
      <c r="I448">
        <v>8.3299999999999999E-2</v>
      </c>
      <c r="J448" s="6">
        <f t="shared" si="31"/>
        <v>95062.429057888759</v>
      </c>
      <c r="K448" s="7">
        <f t="shared" si="32"/>
        <v>1.1869746910634398</v>
      </c>
      <c r="L448" s="8">
        <f t="shared" si="33"/>
        <v>0.25857142857142867</v>
      </c>
      <c r="M448" s="7">
        <f t="shared" si="34"/>
        <v>8.81</v>
      </c>
      <c r="N448" s="7"/>
    </row>
    <row r="449" spans="1:14" x14ac:dyDescent="0.2">
      <c r="A449">
        <v>5</v>
      </c>
      <c r="B449">
        <v>1063000</v>
      </c>
      <c r="C449" s="1">
        <v>37092</v>
      </c>
      <c r="D449">
        <v>45</v>
      </c>
      <c r="E449">
        <v>24452</v>
      </c>
      <c r="F449">
        <v>25</v>
      </c>
      <c r="G449" s="6">
        <f t="shared" si="30"/>
        <v>42520</v>
      </c>
      <c r="H449">
        <v>6.23</v>
      </c>
      <c r="I449">
        <v>9.4E-2</v>
      </c>
      <c r="J449" s="6">
        <f t="shared" si="31"/>
        <v>170626.00321027287</v>
      </c>
      <c r="K449" s="7">
        <f t="shared" si="32"/>
        <v>0.5814998200906295</v>
      </c>
      <c r="L449" s="8" t="str">
        <f t="shared" si="33"/>
        <v xml:space="preserve"> </v>
      </c>
      <c r="M449" s="7" t="str">
        <f t="shared" si="34"/>
        <v xml:space="preserve"> </v>
      </c>
      <c r="N449" s="7"/>
    </row>
    <row r="450" spans="1:14" x14ac:dyDescent="0.2">
      <c r="A450">
        <v>5</v>
      </c>
      <c r="B450">
        <v>412000</v>
      </c>
      <c r="C450" s="1">
        <v>37092</v>
      </c>
      <c r="D450">
        <v>44</v>
      </c>
      <c r="E450">
        <v>8292</v>
      </c>
      <c r="F450">
        <v>11</v>
      </c>
      <c r="G450" s="6">
        <f t="shared" si="30"/>
        <v>37454.545454545456</v>
      </c>
      <c r="H450">
        <v>6.15</v>
      </c>
      <c r="I450">
        <v>0.1013</v>
      </c>
      <c r="J450" s="6">
        <f t="shared" si="31"/>
        <v>66991.869918699187</v>
      </c>
      <c r="K450" s="7">
        <f t="shared" si="32"/>
        <v>0.67325805916042769</v>
      </c>
      <c r="L450" s="8" t="str">
        <f t="shared" si="33"/>
        <v xml:space="preserve"> </v>
      </c>
      <c r="M450" s="7" t="str">
        <f t="shared" si="34"/>
        <v xml:space="preserve"> </v>
      </c>
      <c r="N450" s="7"/>
    </row>
    <row r="451" spans="1:14" x14ac:dyDescent="0.2">
      <c r="A451">
        <v>5</v>
      </c>
      <c r="B451">
        <v>395000</v>
      </c>
      <c r="C451" s="1">
        <v>37092</v>
      </c>
      <c r="D451">
        <v>38</v>
      </c>
      <c r="E451">
        <v>7220</v>
      </c>
      <c r="F451">
        <v>10</v>
      </c>
      <c r="G451" s="6">
        <f t="shared" si="30"/>
        <v>39500</v>
      </c>
      <c r="H451">
        <v>6.05</v>
      </c>
      <c r="I451">
        <v>0.11840000000000001</v>
      </c>
      <c r="J451" s="6">
        <f t="shared" si="31"/>
        <v>65289.25619834711</v>
      </c>
      <c r="K451" s="7">
        <f t="shared" si="32"/>
        <v>0.75356943903909412</v>
      </c>
      <c r="L451" s="8" t="str">
        <f t="shared" si="33"/>
        <v xml:space="preserve"> </v>
      </c>
      <c r="M451" s="7" t="str">
        <f t="shared" si="34"/>
        <v xml:space="preserve"> </v>
      </c>
      <c r="N451" s="7"/>
    </row>
    <row r="452" spans="1:14" x14ac:dyDescent="0.2">
      <c r="A452">
        <v>5</v>
      </c>
      <c r="B452">
        <v>2308500</v>
      </c>
      <c r="C452" s="1">
        <v>37092</v>
      </c>
      <c r="D452">
        <v>45</v>
      </c>
      <c r="E452">
        <v>47651</v>
      </c>
      <c r="F452">
        <v>59</v>
      </c>
      <c r="G452" s="6">
        <f t="shared" ref="G452:G515" si="35">B452/F452</f>
        <v>39127.118644067799</v>
      </c>
      <c r="H452">
        <v>6.31</v>
      </c>
      <c r="I452">
        <v>8.4599999999999995E-2</v>
      </c>
      <c r="J452" s="6">
        <f t="shared" ref="J452:J515" si="36">B452/H452</f>
        <v>365847.86053882726</v>
      </c>
      <c r="K452" s="7">
        <f t="shared" ref="K452:K515" si="37">(J452/E452)/12</f>
        <v>0.63980444715890405</v>
      </c>
      <c r="L452" s="8" t="str">
        <f t="shared" ref="L452:L515" si="38">IF((H452/$N$2)-1&gt;0,(H452/$N$2)-1," ")</f>
        <v xml:space="preserve"> </v>
      </c>
      <c r="M452" s="7" t="str">
        <f t="shared" ref="M452:M515" si="39">IF(H452&gt;$N$2,H452," ")</f>
        <v xml:space="preserve"> </v>
      </c>
      <c r="N452" s="7"/>
    </row>
    <row r="453" spans="1:14" x14ac:dyDescent="0.2">
      <c r="A453">
        <v>2</v>
      </c>
      <c r="B453">
        <v>300000</v>
      </c>
      <c r="C453" s="1">
        <v>37092</v>
      </c>
      <c r="D453">
        <v>52</v>
      </c>
      <c r="E453">
        <v>3302</v>
      </c>
      <c r="F453">
        <v>6</v>
      </c>
      <c r="G453" s="6">
        <f t="shared" si="35"/>
        <v>50000</v>
      </c>
      <c r="H453">
        <v>8.93</v>
      </c>
      <c r="I453">
        <v>7.8399999999999997E-2</v>
      </c>
      <c r="J453" s="6">
        <f t="shared" si="36"/>
        <v>33594.624860022399</v>
      </c>
      <c r="K453" s="7">
        <f t="shared" si="37"/>
        <v>0.84783527306739348</v>
      </c>
      <c r="L453" s="8">
        <f t="shared" si="38"/>
        <v>0.27571428571428558</v>
      </c>
      <c r="M453" s="7">
        <f t="shared" si="39"/>
        <v>8.93</v>
      </c>
      <c r="N453" s="7"/>
    </row>
    <row r="454" spans="1:14" x14ac:dyDescent="0.2">
      <c r="A454">
        <v>2</v>
      </c>
      <c r="B454">
        <v>2090000</v>
      </c>
      <c r="C454" s="1">
        <v>37092</v>
      </c>
      <c r="D454">
        <v>43</v>
      </c>
      <c r="E454">
        <v>16504</v>
      </c>
      <c r="F454">
        <v>20</v>
      </c>
      <c r="G454" s="6">
        <f t="shared" si="35"/>
        <v>104500</v>
      </c>
      <c r="H454">
        <v>8.83</v>
      </c>
      <c r="I454">
        <v>8.2299999999999998E-2</v>
      </c>
      <c r="J454" s="6">
        <f t="shared" si="36"/>
        <v>236693.09173272934</v>
      </c>
      <c r="K454" s="7">
        <f t="shared" si="37"/>
        <v>1.1951299267487141</v>
      </c>
      <c r="L454" s="8">
        <f t="shared" si="38"/>
        <v>0.26142857142857134</v>
      </c>
      <c r="M454" s="7">
        <f t="shared" si="39"/>
        <v>8.83</v>
      </c>
      <c r="N454" s="7"/>
    </row>
    <row r="455" spans="1:14" x14ac:dyDescent="0.2">
      <c r="A455">
        <v>5</v>
      </c>
      <c r="B455">
        <v>900500</v>
      </c>
      <c r="C455" s="1">
        <v>37092</v>
      </c>
      <c r="D455">
        <v>45</v>
      </c>
      <c r="E455">
        <v>20115</v>
      </c>
      <c r="F455">
        <v>20</v>
      </c>
      <c r="G455" s="6">
        <f t="shared" si="35"/>
        <v>45025</v>
      </c>
      <c r="H455">
        <v>5.96</v>
      </c>
      <c r="I455">
        <v>0.10730000000000001</v>
      </c>
      <c r="J455" s="6">
        <f t="shared" si="36"/>
        <v>151090.60402684563</v>
      </c>
      <c r="K455" s="7">
        <f t="shared" si="37"/>
        <v>0.62594499969693274</v>
      </c>
      <c r="L455" s="8" t="str">
        <f t="shared" si="38"/>
        <v xml:space="preserve"> </v>
      </c>
      <c r="M455" s="7" t="str">
        <f t="shared" si="39"/>
        <v xml:space="preserve"> </v>
      </c>
      <c r="N455" s="7"/>
    </row>
    <row r="456" spans="1:14" x14ac:dyDescent="0.2">
      <c r="A456">
        <v>3</v>
      </c>
      <c r="B456">
        <v>675000</v>
      </c>
      <c r="C456" s="1">
        <v>37092</v>
      </c>
      <c r="D456">
        <v>41</v>
      </c>
      <c r="E456">
        <v>9608</v>
      </c>
      <c r="F456">
        <v>17</v>
      </c>
      <c r="G456" s="6">
        <f t="shared" si="35"/>
        <v>39705.882352941175</v>
      </c>
      <c r="H456">
        <v>5.98</v>
      </c>
      <c r="I456">
        <v>9.7600000000000006E-2</v>
      </c>
      <c r="J456" s="6">
        <f t="shared" si="36"/>
        <v>112876.254180602</v>
      </c>
      <c r="K456" s="7">
        <f t="shared" si="37"/>
        <v>0.97901275135826049</v>
      </c>
      <c r="L456" s="8" t="str">
        <f t="shared" si="38"/>
        <v xml:space="preserve"> </v>
      </c>
      <c r="M456" s="7" t="str">
        <f t="shared" si="39"/>
        <v xml:space="preserve"> </v>
      </c>
      <c r="N456" s="7"/>
    </row>
    <row r="457" spans="1:14" x14ac:dyDescent="0.2">
      <c r="A457">
        <v>2</v>
      </c>
      <c r="B457">
        <v>450000</v>
      </c>
      <c r="C457" s="1">
        <v>37092</v>
      </c>
      <c r="D457">
        <v>48</v>
      </c>
      <c r="E457">
        <v>5018</v>
      </c>
      <c r="F457">
        <v>8</v>
      </c>
      <c r="G457" s="6">
        <f t="shared" si="35"/>
        <v>56250</v>
      </c>
      <c r="H457">
        <v>8.27</v>
      </c>
      <c r="I457">
        <v>7.0099999999999996E-2</v>
      </c>
      <c r="J457" s="6">
        <f t="shared" si="36"/>
        <v>54413.542926239425</v>
      </c>
      <c r="K457" s="7">
        <f t="shared" si="37"/>
        <v>0.90363928069349386</v>
      </c>
      <c r="L457" s="8">
        <f t="shared" si="38"/>
        <v>0.18142857142857127</v>
      </c>
      <c r="M457" s="7">
        <f t="shared" si="39"/>
        <v>8.27</v>
      </c>
      <c r="N457" s="7"/>
    </row>
    <row r="458" spans="1:14" x14ac:dyDescent="0.2">
      <c r="A458">
        <v>5</v>
      </c>
      <c r="B458">
        <v>319000</v>
      </c>
      <c r="C458" s="1">
        <v>37092</v>
      </c>
      <c r="D458">
        <v>47</v>
      </c>
      <c r="E458">
        <v>7236</v>
      </c>
      <c r="F458">
        <v>8</v>
      </c>
      <c r="G458" s="6">
        <f t="shared" si="35"/>
        <v>39875</v>
      </c>
      <c r="H458">
        <v>6.09</v>
      </c>
      <c r="I458">
        <v>0.1099</v>
      </c>
      <c r="J458" s="6">
        <f t="shared" si="36"/>
        <v>52380.952380952382</v>
      </c>
      <c r="K458" s="7">
        <f t="shared" si="37"/>
        <v>0.60324479893302441</v>
      </c>
      <c r="L458" s="8" t="str">
        <f t="shared" si="38"/>
        <v xml:space="preserve"> </v>
      </c>
      <c r="M458" s="7" t="str">
        <f t="shared" si="39"/>
        <v xml:space="preserve"> </v>
      </c>
      <c r="N458" s="7"/>
    </row>
    <row r="459" spans="1:14" x14ac:dyDescent="0.2">
      <c r="A459">
        <v>5</v>
      </c>
      <c r="B459">
        <v>1670500</v>
      </c>
      <c r="C459" s="1">
        <v>37092</v>
      </c>
      <c r="D459">
        <v>41</v>
      </c>
      <c r="E459">
        <v>38581</v>
      </c>
      <c r="F459">
        <v>38</v>
      </c>
      <c r="G459" s="6">
        <f t="shared" si="35"/>
        <v>43960.526315789473</v>
      </c>
      <c r="H459">
        <v>6.36</v>
      </c>
      <c r="I459">
        <v>8.5199999999999998E-2</v>
      </c>
      <c r="J459" s="6">
        <f t="shared" si="36"/>
        <v>262657.23270440253</v>
      </c>
      <c r="K459" s="7">
        <f t="shared" si="37"/>
        <v>0.56732854838824498</v>
      </c>
      <c r="L459" s="8" t="str">
        <f t="shared" si="38"/>
        <v xml:space="preserve"> </v>
      </c>
      <c r="M459" s="7" t="str">
        <f t="shared" si="39"/>
        <v xml:space="preserve"> </v>
      </c>
      <c r="N459" s="7"/>
    </row>
    <row r="460" spans="1:14" x14ac:dyDescent="0.2">
      <c r="A460">
        <v>1</v>
      </c>
      <c r="B460">
        <v>364000</v>
      </c>
      <c r="C460" s="1">
        <v>37092</v>
      </c>
      <c r="D460">
        <v>6</v>
      </c>
      <c r="E460">
        <v>4920</v>
      </c>
      <c r="F460">
        <v>6</v>
      </c>
      <c r="G460" s="6">
        <f t="shared" si="35"/>
        <v>60666.666666666664</v>
      </c>
      <c r="H460">
        <v>6.54</v>
      </c>
      <c r="I460">
        <v>0.11119999999999999</v>
      </c>
      <c r="J460" s="6">
        <f t="shared" si="36"/>
        <v>55657.492354740061</v>
      </c>
      <c r="K460" s="7">
        <f t="shared" si="37"/>
        <v>0.94270820384044818</v>
      </c>
      <c r="L460" s="8" t="str">
        <f t="shared" si="38"/>
        <v xml:space="preserve"> </v>
      </c>
      <c r="M460" s="7" t="str">
        <f t="shared" si="39"/>
        <v xml:space="preserve"> </v>
      </c>
      <c r="N460" s="7"/>
    </row>
    <row r="461" spans="1:14" x14ac:dyDescent="0.2">
      <c r="A461">
        <v>5</v>
      </c>
      <c r="B461">
        <v>611000</v>
      </c>
      <c r="C461" s="1">
        <v>37092</v>
      </c>
      <c r="D461">
        <v>43</v>
      </c>
      <c r="E461">
        <v>14013</v>
      </c>
      <c r="F461">
        <v>17</v>
      </c>
      <c r="G461" s="6">
        <f t="shared" si="35"/>
        <v>35941.176470588238</v>
      </c>
      <c r="H461">
        <v>6.04</v>
      </c>
      <c r="I461">
        <v>8.3799999999999999E-2</v>
      </c>
      <c r="J461" s="6">
        <f t="shared" si="36"/>
        <v>101158.94039735099</v>
      </c>
      <c r="K461" s="7">
        <f t="shared" si="37"/>
        <v>0.60157794189532932</v>
      </c>
      <c r="L461" s="8" t="str">
        <f t="shared" si="38"/>
        <v xml:space="preserve"> </v>
      </c>
      <c r="M461" s="7" t="str">
        <f t="shared" si="39"/>
        <v xml:space="preserve"> </v>
      </c>
      <c r="N461" s="7"/>
    </row>
    <row r="462" spans="1:14" x14ac:dyDescent="0.2">
      <c r="A462">
        <v>5</v>
      </c>
      <c r="B462">
        <v>1304500</v>
      </c>
      <c r="C462" s="1">
        <v>37092</v>
      </c>
      <c r="D462">
        <v>45</v>
      </c>
      <c r="E462">
        <v>27396</v>
      </c>
      <c r="F462">
        <v>35</v>
      </c>
      <c r="G462" s="6">
        <f t="shared" si="35"/>
        <v>37271.428571428572</v>
      </c>
      <c r="H462">
        <v>6.22</v>
      </c>
      <c r="I462">
        <v>8.1600000000000006E-2</v>
      </c>
      <c r="J462" s="6">
        <f t="shared" si="36"/>
        <v>209726.68810289391</v>
      </c>
      <c r="K462" s="7">
        <f t="shared" si="37"/>
        <v>0.63794802192197742</v>
      </c>
      <c r="L462" s="8" t="str">
        <f t="shared" si="38"/>
        <v xml:space="preserve"> </v>
      </c>
      <c r="M462" s="7" t="str">
        <f t="shared" si="39"/>
        <v xml:space="preserve"> </v>
      </c>
      <c r="N462" s="7"/>
    </row>
    <row r="463" spans="1:14" x14ac:dyDescent="0.2">
      <c r="A463">
        <v>5</v>
      </c>
      <c r="B463">
        <v>347000</v>
      </c>
      <c r="C463" s="1">
        <v>37092</v>
      </c>
      <c r="D463">
        <v>47</v>
      </c>
      <c r="E463">
        <v>7236</v>
      </c>
      <c r="F463">
        <v>8</v>
      </c>
      <c r="G463" s="6">
        <f t="shared" si="35"/>
        <v>43375</v>
      </c>
      <c r="H463">
        <v>6.58</v>
      </c>
      <c r="I463">
        <v>9.4299999999999995E-2</v>
      </c>
      <c r="J463" s="6">
        <f t="shared" si="36"/>
        <v>52735.562310030393</v>
      </c>
      <c r="K463" s="7">
        <f t="shared" si="37"/>
        <v>0.60732866120819973</v>
      </c>
      <c r="L463" s="8" t="str">
        <f t="shared" si="38"/>
        <v xml:space="preserve"> </v>
      </c>
      <c r="M463" s="7" t="str">
        <f t="shared" si="39"/>
        <v xml:space="preserve"> </v>
      </c>
      <c r="N463" s="7"/>
    </row>
    <row r="464" spans="1:14" x14ac:dyDescent="0.2">
      <c r="A464">
        <v>5</v>
      </c>
      <c r="B464">
        <v>1392500</v>
      </c>
      <c r="C464" s="1">
        <v>37092</v>
      </c>
      <c r="D464">
        <v>39</v>
      </c>
      <c r="E464">
        <v>29758</v>
      </c>
      <c r="F464">
        <v>34</v>
      </c>
      <c r="G464" s="6">
        <f t="shared" si="35"/>
        <v>40955.882352941175</v>
      </c>
      <c r="H464">
        <v>6.33</v>
      </c>
      <c r="I464">
        <v>7.9600000000000004E-2</v>
      </c>
      <c r="J464" s="6">
        <f t="shared" si="36"/>
        <v>219984.20221169037</v>
      </c>
      <c r="K464" s="7">
        <f t="shared" si="37"/>
        <v>0.61603659019336643</v>
      </c>
      <c r="L464" s="8" t="str">
        <f t="shared" si="38"/>
        <v xml:space="preserve"> </v>
      </c>
      <c r="M464" s="7" t="str">
        <f t="shared" si="39"/>
        <v xml:space="preserve"> </v>
      </c>
      <c r="N464" s="7"/>
    </row>
    <row r="465" spans="1:14" x14ac:dyDescent="0.2">
      <c r="A465">
        <v>5</v>
      </c>
      <c r="B465">
        <v>766000</v>
      </c>
      <c r="C465" s="1">
        <v>37092</v>
      </c>
      <c r="D465">
        <v>39</v>
      </c>
      <c r="E465">
        <v>16864</v>
      </c>
      <c r="F465">
        <v>18</v>
      </c>
      <c r="G465" s="6">
        <f t="shared" si="35"/>
        <v>42555.555555555555</v>
      </c>
      <c r="H465">
        <v>5.94</v>
      </c>
      <c r="I465">
        <v>8.5000000000000006E-2</v>
      </c>
      <c r="J465" s="6">
        <f t="shared" si="36"/>
        <v>128956.22895622895</v>
      </c>
      <c r="K465" s="7">
        <f t="shared" si="37"/>
        <v>0.63723626737541983</v>
      </c>
      <c r="L465" s="8" t="str">
        <f t="shared" si="38"/>
        <v xml:space="preserve"> </v>
      </c>
      <c r="M465" s="7" t="str">
        <f t="shared" si="39"/>
        <v xml:space="preserve"> </v>
      </c>
      <c r="N465" s="7"/>
    </row>
    <row r="466" spans="1:14" x14ac:dyDescent="0.2">
      <c r="A466">
        <v>5</v>
      </c>
      <c r="B466">
        <v>662500</v>
      </c>
      <c r="C466" s="1">
        <v>37092</v>
      </c>
      <c r="D466">
        <v>43</v>
      </c>
      <c r="E466">
        <v>12150</v>
      </c>
      <c r="F466">
        <v>17</v>
      </c>
      <c r="G466" s="6">
        <f t="shared" si="35"/>
        <v>38970.588235294119</v>
      </c>
      <c r="H466">
        <v>6.24</v>
      </c>
      <c r="I466">
        <v>8.48E-2</v>
      </c>
      <c r="J466" s="6">
        <f t="shared" si="36"/>
        <v>106169.8717948718</v>
      </c>
      <c r="K466" s="7">
        <f t="shared" si="37"/>
        <v>0.72818842108965576</v>
      </c>
      <c r="L466" s="8" t="str">
        <f t="shared" si="38"/>
        <v xml:space="preserve"> </v>
      </c>
      <c r="M466" s="7" t="str">
        <f t="shared" si="39"/>
        <v xml:space="preserve"> </v>
      </c>
      <c r="N466" s="7"/>
    </row>
    <row r="467" spans="1:14" x14ac:dyDescent="0.2">
      <c r="A467">
        <v>2</v>
      </c>
      <c r="B467">
        <v>1550000</v>
      </c>
      <c r="C467" s="1">
        <v>37092</v>
      </c>
      <c r="D467">
        <v>48</v>
      </c>
      <c r="E467">
        <v>9050</v>
      </c>
      <c r="F467">
        <v>12</v>
      </c>
      <c r="G467" s="6">
        <f t="shared" si="35"/>
        <v>129166.66666666667</v>
      </c>
      <c r="H467">
        <v>11.01</v>
      </c>
      <c r="I467">
        <v>6.0900000000000003E-2</v>
      </c>
      <c r="J467" s="6">
        <f t="shared" si="36"/>
        <v>140781.10808356039</v>
      </c>
      <c r="K467" s="7">
        <f t="shared" si="37"/>
        <v>1.2963269620953997</v>
      </c>
      <c r="L467" s="8">
        <f t="shared" si="38"/>
        <v>0.57285714285714273</v>
      </c>
      <c r="M467" s="7">
        <f t="shared" si="39"/>
        <v>11.01</v>
      </c>
      <c r="N467" s="7"/>
    </row>
    <row r="468" spans="1:14" x14ac:dyDescent="0.2">
      <c r="A468">
        <v>5</v>
      </c>
      <c r="B468">
        <v>769000</v>
      </c>
      <c r="C468" s="1">
        <v>37092</v>
      </c>
      <c r="D468">
        <v>45</v>
      </c>
      <c r="E468">
        <v>17930</v>
      </c>
      <c r="F468">
        <v>20</v>
      </c>
      <c r="G468" s="6">
        <f t="shared" si="35"/>
        <v>38450</v>
      </c>
      <c r="H468">
        <v>5.89</v>
      </c>
      <c r="I468">
        <v>8.5999999999999993E-2</v>
      </c>
      <c r="J468" s="6">
        <f t="shared" si="36"/>
        <v>130560.2716468591</v>
      </c>
      <c r="K468" s="7">
        <f t="shared" si="37"/>
        <v>0.6068055012402821</v>
      </c>
      <c r="L468" s="8" t="str">
        <f t="shared" si="38"/>
        <v xml:space="preserve"> </v>
      </c>
      <c r="M468" s="7" t="str">
        <f t="shared" si="39"/>
        <v xml:space="preserve"> </v>
      </c>
      <c r="N468" s="7"/>
    </row>
    <row r="469" spans="1:14" x14ac:dyDescent="0.2">
      <c r="A469">
        <v>5</v>
      </c>
      <c r="B469">
        <v>1542500</v>
      </c>
      <c r="C469" s="1">
        <v>37092</v>
      </c>
      <c r="D469">
        <v>45</v>
      </c>
      <c r="E469">
        <v>36145</v>
      </c>
      <c r="F469">
        <v>39</v>
      </c>
      <c r="G469" s="6">
        <f t="shared" si="35"/>
        <v>39551.282051282054</v>
      </c>
      <c r="H469">
        <v>6.25</v>
      </c>
      <c r="I469">
        <v>8.5400000000000004E-2</v>
      </c>
      <c r="J469" s="6">
        <f t="shared" si="36"/>
        <v>246800</v>
      </c>
      <c r="K469" s="7">
        <f t="shared" si="37"/>
        <v>0.56900447272559596</v>
      </c>
      <c r="L469" s="8" t="str">
        <f t="shared" si="38"/>
        <v xml:space="preserve"> </v>
      </c>
      <c r="M469" s="7" t="str">
        <f t="shared" si="39"/>
        <v xml:space="preserve"> </v>
      </c>
      <c r="N469" s="7"/>
    </row>
    <row r="470" spans="1:14" x14ac:dyDescent="0.2">
      <c r="A470">
        <v>2</v>
      </c>
      <c r="B470">
        <v>1975000</v>
      </c>
      <c r="C470" s="1">
        <v>37092</v>
      </c>
      <c r="D470">
        <v>38</v>
      </c>
      <c r="E470">
        <v>23841</v>
      </c>
      <c r="F470">
        <v>22</v>
      </c>
      <c r="G470" s="6">
        <f t="shared" si="35"/>
        <v>89772.727272727279</v>
      </c>
      <c r="H470">
        <v>8.06</v>
      </c>
      <c r="I470">
        <v>6.6299999999999998E-2</v>
      </c>
      <c r="J470" s="6">
        <f t="shared" si="36"/>
        <v>245037.22084367243</v>
      </c>
      <c r="K470" s="7">
        <f t="shared" si="37"/>
        <v>0.85649798261983012</v>
      </c>
      <c r="L470" s="8">
        <f t="shared" si="38"/>
        <v>0.15142857142857147</v>
      </c>
      <c r="M470" s="7">
        <f t="shared" si="39"/>
        <v>8.06</v>
      </c>
      <c r="N470" s="7"/>
    </row>
    <row r="471" spans="1:14" x14ac:dyDescent="0.2">
      <c r="A471">
        <v>5</v>
      </c>
      <c r="B471">
        <v>864500</v>
      </c>
      <c r="C471" s="1">
        <v>37092</v>
      </c>
      <c r="D471">
        <v>43</v>
      </c>
      <c r="E471">
        <v>17179</v>
      </c>
      <c r="F471">
        <v>26</v>
      </c>
      <c r="G471" s="6">
        <f t="shared" si="35"/>
        <v>33250</v>
      </c>
      <c r="H471">
        <v>5.87</v>
      </c>
      <c r="I471">
        <v>9.4600000000000004E-2</v>
      </c>
      <c r="J471" s="6">
        <f t="shared" si="36"/>
        <v>147274.27597955707</v>
      </c>
      <c r="K471" s="7">
        <f t="shared" si="37"/>
        <v>0.71441040407647449</v>
      </c>
      <c r="L471" s="8" t="str">
        <f t="shared" si="38"/>
        <v xml:space="preserve"> </v>
      </c>
      <c r="M471" s="7" t="str">
        <f t="shared" si="39"/>
        <v xml:space="preserve"> </v>
      </c>
      <c r="N471" s="7"/>
    </row>
    <row r="472" spans="1:14" x14ac:dyDescent="0.2">
      <c r="A472">
        <v>5</v>
      </c>
      <c r="B472">
        <v>1102500</v>
      </c>
      <c r="C472" s="1">
        <v>37092</v>
      </c>
      <c r="D472">
        <v>53</v>
      </c>
      <c r="E472">
        <v>23612</v>
      </c>
      <c r="F472">
        <v>24</v>
      </c>
      <c r="G472" s="6">
        <f t="shared" si="35"/>
        <v>45937.5</v>
      </c>
      <c r="H472">
        <v>6.34</v>
      </c>
      <c r="I472">
        <v>8.2500000000000004E-2</v>
      </c>
      <c r="J472" s="6">
        <f t="shared" si="36"/>
        <v>173895.89905362777</v>
      </c>
      <c r="K472" s="7">
        <f t="shared" si="37"/>
        <v>0.61372712693273113</v>
      </c>
      <c r="L472" s="8" t="str">
        <f t="shared" si="38"/>
        <v xml:space="preserve"> </v>
      </c>
      <c r="M472" s="7" t="str">
        <f t="shared" si="39"/>
        <v xml:space="preserve"> </v>
      </c>
      <c r="N472" s="7"/>
    </row>
    <row r="473" spans="1:14" x14ac:dyDescent="0.2">
      <c r="A473">
        <v>2</v>
      </c>
      <c r="B473">
        <v>875000</v>
      </c>
      <c r="C473" s="1">
        <v>37095</v>
      </c>
      <c r="D473">
        <v>16</v>
      </c>
      <c r="E473">
        <v>11360</v>
      </c>
      <c r="F473">
        <v>12</v>
      </c>
      <c r="G473" s="6">
        <f t="shared" si="35"/>
        <v>72916.666666666672</v>
      </c>
      <c r="H473">
        <v>8.74</v>
      </c>
      <c r="I473">
        <v>7.4899999999999994E-2</v>
      </c>
      <c r="J473" s="6">
        <f t="shared" si="36"/>
        <v>100114.41647597254</v>
      </c>
      <c r="K473" s="7">
        <f t="shared" si="37"/>
        <v>0.73440739785777975</v>
      </c>
      <c r="L473" s="8">
        <f t="shared" si="38"/>
        <v>0.24857142857142867</v>
      </c>
      <c r="M473" s="7">
        <f t="shared" si="39"/>
        <v>8.74</v>
      </c>
      <c r="N473" s="7"/>
    </row>
    <row r="474" spans="1:14" x14ac:dyDescent="0.2">
      <c r="A474">
        <v>3</v>
      </c>
      <c r="B474">
        <v>636000</v>
      </c>
      <c r="C474" s="1">
        <v>37095</v>
      </c>
      <c r="D474">
        <v>14</v>
      </c>
      <c r="E474">
        <v>4646</v>
      </c>
      <c r="F474">
        <v>5</v>
      </c>
      <c r="G474" s="6">
        <f t="shared" si="35"/>
        <v>127200</v>
      </c>
      <c r="H474">
        <v>8.15</v>
      </c>
      <c r="I474">
        <v>9.9299999999999999E-2</v>
      </c>
      <c r="J474" s="6">
        <f t="shared" si="36"/>
        <v>78036.80981595091</v>
      </c>
      <c r="K474" s="7">
        <f t="shared" si="37"/>
        <v>1.399713190844291</v>
      </c>
      <c r="L474" s="8">
        <f t="shared" si="38"/>
        <v>0.16428571428571437</v>
      </c>
      <c r="M474" s="7">
        <f t="shared" si="39"/>
        <v>8.15</v>
      </c>
      <c r="N474" s="7"/>
    </row>
    <row r="475" spans="1:14" x14ac:dyDescent="0.2">
      <c r="A475">
        <v>1</v>
      </c>
      <c r="B475">
        <v>330000</v>
      </c>
      <c r="C475" s="1">
        <v>37096</v>
      </c>
      <c r="D475">
        <v>81</v>
      </c>
      <c r="E475">
        <v>7500</v>
      </c>
      <c r="F475">
        <v>11</v>
      </c>
      <c r="G475" s="6">
        <f t="shared" si="35"/>
        <v>30000</v>
      </c>
      <c r="H475">
        <v>6.11</v>
      </c>
      <c r="I475">
        <v>8.8900000000000007E-2</v>
      </c>
      <c r="J475" s="6">
        <f t="shared" si="36"/>
        <v>54009.819967266776</v>
      </c>
      <c r="K475" s="7">
        <f t="shared" si="37"/>
        <v>0.60010911074740869</v>
      </c>
      <c r="L475" s="8" t="str">
        <f t="shared" si="38"/>
        <v xml:space="preserve"> </v>
      </c>
      <c r="M475" s="7" t="str">
        <f t="shared" si="39"/>
        <v xml:space="preserve"> </v>
      </c>
      <c r="N475" s="7"/>
    </row>
    <row r="476" spans="1:14" x14ac:dyDescent="0.2">
      <c r="A476">
        <v>7</v>
      </c>
      <c r="B476">
        <v>415000</v>
      </c>
      <c r="C476" s="1">
        <v>37096</v>
      </c>
      <c r="D476">
        <v>12</v>
      </c>
      <c r="E476">
        <v>5740</v>
      </c>
      <c r="F476">
        <v>6</v>
      </c>
      <c r="G476" s="6">
        <f t="shared" si="35"/>
        <v>69166.666666666672</v>
      </c>
      <c r="H476">
        <v>8.23</v>
      </c>
      <c r="I476">
        <v>8.0799999999999997E-2</v>
      </c>
      <c r="J476" s="6">
        <f t="shared" si="36"/>
        <v>50425.273390036447</v>
      </c>
      <c r="K476" s="7">
        <f t="shared" si="37"/>
        <v>0.73207423620842693</v>
      </c>
      <c r="L476" s="8">
        <f t="shared" si="38"/>
        <v>0.17571428571428571</v>
      </c>
      <c r="M476" s="7">
        <f t="shared" si="39"/>
        <v>8.23</v>
      </c>
      <c r="N476" s="7"/>
    </row>
    <row r="477" spans="1:14" x14ac:dyDescent="0.2">
      <c r="A477">
        <v>2</v>
      </c>
      <c r="B477">
        <v>765000</v>
      </c>
      <c r="C477" s="1">
        <v>37096</v>
      </c>
      <c r="D477">
        <v>45</v>
      </c>
      <c r="E477">
        <v>6240</v>
      </c>
      <c r="F477">
        <v>6</v>
      </c>
      <c r="G477" s="6">
        <f t="shared" si="35"/>
        <v>127500</v>
      </c>
      <c r="H477">
        <v>8.9700000000000006</v>
      </c>
      <c r="I477">
        <v>8.0500000000000002E-2</v>
      </c>
      <c r="J477" s="6">
        <f t="shared" si="36"/>
        <v>85284.280936454845</v>
      </c>
      <c r="K477" s="7">
        <f t="shared" si="37"/>
        <v>1.1389460595146212</v>
      </c>
      <c r="L477" s="8">
        <f t="shared" si="38"/>
        <v>0.28142857142857158</v>
      </c>
      <c r="M477" s="7">
        <f t="shared" si="39"/>
        <v>8.9700000000000006</v>
      </c>
      <c r="N477" s="7"/>
    </row>
    <row r="478" spans="1:14" x14ac:dyDescent="0.2">
      <c r="A478">
        <v>1</v>
      </c>
      <c r="B478">
        <v>540000</v>
      </c>
      <c r="C478" s="1">
        <v>37096</v>
      </c>
      <c r="D478">
        <v>37</v>
      </c>
      <c r="E478">
        <v>8686</v>
      </c>
      <c r="F478">
        <v>12</v>
      </c>
      <c r="G478" s="6">
        <f t="shared" si="35"/>
        <v>45000</v>
      </c>
      <c r="H478">
        <v>6.88</v>
      </c>
      <c r="I478">
        <v>0.09</v>
      </c>
      <c r="J478" s="6">
        <f t="shared" si="36"/>
        <v>78488.372093023252</v>
      </c>
      <c r="K478" s="7">
        <f t="shared" si="37"/>
        <v>0.75301608040739165</v>
      </c>
      <c r="L478" s="8" t="str">
        <f t="shared" si="38"/>
        <v xml:space="preserve"> </v>
      </c>
      <c r="M478" s="7" t="str">
        <f t="shared" si="39"/>
        <v xml:space="preserve"> </v>
      </c>
      <c r="N478" s="7"/>
    </row>
    <row r="479" spans="1:14" x14ac:dyDescent="0.2">
      <c r="A479">
        <v>2</v>
      </c>
      <c r="B479">
        <v>435000</v>
      </c>
      <c r="C479" s="1">
        <v>37096</v>
      </c>
      <c r="D479">
        <v>44</v>
      </c>
      <c r="E479">
        <v>4905</v>
      </c>
      <c r="F479">
        <v>6</v>
      </c>
      <c r="G479" s="6">
        <f t="shared" si="35"/>
        <v>72500</v>
      </c>
      <c r="H479">
        <v>8.4600000000000009</v>
      </c>
      <c r="I479">
        <v>9.7000000000000003E-2</v>
      </c>
      <c r="J479" s="6">
        <f t="shared" si="36"/>
        <v>51418.439716312052</v>
      </c>
      <c r="K479" s="7">
        <f t="shared" si="37"/>
        <v>0.87357186062371817</v>
      </c>
      <c r="L479" s="8">
        <f t="shared" si="38"/>
        <v>0.20857142857142863</v>
      </c>
      <c r="M479" s="7">
        <f t="shared" si="39"/>
        <v>8.4600000000000009</v>
      </c>
      <c r="N479" s="7"/>
    </row>
    <row r="480" spans="1:14" x14ac:dyDescent="0.2">
      <c r="A480">
        <v>6</v>
      </c>
      <c r="B480">
        <v>1072000</v>
      </c>
      <c r="C480" s="1">
        <v>37096</v>
      </c>
      <c r="D480">
        <v>40</v>
      </c>
      <c r="E480">
        <v>22762</v>
      </c>
      <c r="F480">
        <v>26</v>
      </c>
      <c r="G480" s="6">
        <f t="shared" si="35"/>
        <v>41230.769230769234</v>
      </c>
      <c r="H480">
        <v>5.97</v>
      </c>
      <c r="I480">
        <v>9.6100000000000005E-2</v>
      </c>
      <c r="J480" s="6">
        <f t="shared" si="36"/>
        <v>179564.48911222781</v>
      </c>
      <c r="K480" s="7">
        <f t="shared" si="37"/>
        <v>0.65739862165095264</v>
      </c>
      <c r="L480" s="8" t="str">
        <f t="shared" si="38"/>
        <v xml:space="preserve"> </v>
      </c>
      <c r="M480" s="7" t="str">
        <f t="shared" si="39"/>
        <v xml:space="preserve"> </v>
      </c>
      <c r="N480" s="7"/>
    </row>
    <row r="481" spans="1:14" x14ac:dyDescent="0.2">
      <c r="A481">
        <v>1</v>
      </c>
      <c r="B481">
        <v>445000</v>
      </c>
      <c r="C481" s="1">
        <v>37096</v>
      </c>
      <c r="D481">
        <v>79</v>
      </c>
      <c r="E481">
        <v>4872</v>
      </c>
      <c r="F481">
        <v>7</v>
      </c>
      <c r="G481" s="6">
        <f t="shared" si="35"/>
        <v>63571.428571428572</v>
      </c>
      <c r="H481">
        <v>8.1</v>
      </c>
      <c r="I481">
        <v>8.3799999999999999E-2</v>
      </c>
      <c r="J481" s="6">
        <f t="shared" si="36"/>
        <v>54938.271604938273</v>
      </c>
      <c r="K481" s="7">
        <f t="shared" si="37"/>
        <v>0.93969402717806305</v>
      </c>
      <c r="L481" s="8">
        <f t="shared" si="38"/>
        <v>0.15714285714285703</v>
      </c>
      <c r="M481" s="7">
        <f t="shared" si="39"/>
        <v>8.1</v>
      </c>
      <c r="N481" s="7"/>
    </row>
    <row r="482" spans="1:14" x14ac:dyDescent="0.2">
      <c r="A482">
        <v>6</v>
      </c>
      <c r="B482">
        <v>459000</v>
      </c>
      <c r="C482" s="1">
        <v>37097</v>
      </c>
      <c r="D482">
        <v>47</v>
      </c>
      <c r="E482">
        <v>5576</v>
      </c>
      <c r="F482">
        <v>6</v>
      </c>
      <c r="G482" s="6">
        <f t="shared" si="35"/>
        <v>76500</v>
      </c>
      <c r="H482">
        <v>8</v>
      </c>
      <c r="I482">
        <v>8.6499999999999994E-2</v>
      </c>
      <c r="J482" s="6">
        <f t="shared" si="36"/>
        <v>57375</v>
      </c>
      <c r="K482" s="7">
        <f t="shared" si="37"/>
        <v>0.85746951219512191</v>
      </c>
      <c r="L482" s="8">
        <f t="shared" si="38"/>
        <v>0.14285714285714279</v>
      </c>
      <c r="M482" s="7">
        <f t="shared" si="39"/>
        <v>8</v>
      </c>
      <c r="N482" s="7"/>
    </row>
    <row r="483" spans="1:14" x14ac:dyDescent="0.2">
      <c r="A483">
        <v>3</v>
      </c>
      <c r="B483">
        <v>445000</v>
      </c>
      <c r="C483" s="1">
        <v>37097</v>
      </c>
      <c r="D483">
        <v>36</v>
      </c>
      <c r="E483">
        <v>5949</v>
      </c>
      <c r="F483">
        <v>8</v>
      </c>
      <c r="G483" s="6">
        <f t="shared" si="35"/>
        <v>55625</v>
      </c>
      <c r="H483">
        <v>8.09</v>
      </c>
      <c r="I483">
        <v>7.7899999999999997E-2</v>
      </c>
      <c r="J483" s="6">
        <f t="shared" si="36"/>
        <v>55006.180469715699</v>
      </c>
      <c r="K483" s="7">
        <f t="shared" si="37"/>
        <v>0.77052418431270941</v>
      </c>
      <c r="L483" s="8">
        <f t="shared" si="38"/>
        <v>0.15571428571428569</v>
      </c>
      <c r="M483" s="7">
        <f t="shared" si="39"/>
        <v>8.09</v>
      </c>
      <c r="N483" s="7"/>
    </row>
    <row r="484" spans="1:14" x14ac:dyDescent="0.2">
      <c r="A484">
        <v>2</v>
      </c>
      <c r="B484">
        <v>749000</v>
      </c>
      <c r="C484" s="1">
        <v>37097</v>
      </c>
      <c r="D484">
        <v>39</v>
      </c>
      <c r="E484">
        <v>6820</v>
      </c>
      <c r="F484">
        <v>7</v>
      </c>
      <c r="G484" s="6">
        <f t="shared" si="35"/>
        <v>107000</v>
      </c>
      <c r="H484">
        <v>7.17</v>
      </c>
      <c r="I484">
        <v>0.1014</v>
      </c>
      <c r="J484" s="6">
        <f t="shared" si="36"/>
        <v>104463.04044630405</v>
      </c>
      <c r="K484" s="7">
        <f t="shared" si="37"/>
        <v>1.2764301129802547</v>
      </c>
      <c r="L484" s="8">
        <f t="shared" si="38"/>
        <v>2.4285714285714244E-2</v>
      </c>
      <c r="M484" s="7">
        <f t="shared" si="39"/>
        <v>7.17</v>
      </c>
      <c r="N484" s="7"/>
    </row>
    <row r="485" spans="1:14" x14ac:dyDescent="0.2">
      <c r="A485">
        <v>6</v>
      </c>
      <c r="B485">
        <v>569000</v>
      </c>
      <c r="C485" s="1">
        <v>37098</v>
      </c>
      <c r="D485">
        <v>29</v>
      </c>
      <c r="E485">
        <v>5143</v>
      </c>
      <c r="F485">
        <v>5</v>
      </c>
      <c r="G485" s="6">
        <f t="shared" si="35"/>
        <v>113800</v>
      </c>
      <c r="H485">
        <v>10.31</v>
      </c>
      <c r="I485">
        <v>7.3099999999999998E-2</v>
      </c>
      <c r="J485" s="6">
        <f t="shared" si="36"/>
        <v>55189.136760426765</v>
      </c>
      <c r="K485" s="7">
        <f t="shared" si="37"/>
        <v>0.89424357962970324</v>
      </c>
      <c r="L485" s="8">
        <f t="shared" si="38"/>
        <v>0.47285714285714286</v>
      </c>
      <c r="M485" s="7">
        <f t="shared" si="39"/>
        <v>10.31</v>
      </c>
      <c r="N485" s="7"/>
    </row>
    <row r="486" spans="1:14" x14ac:dyDescent="0.2">
      <c r="A486">
        <v>6</v>
      </c>
      <c r="B486">
        <v>486000</v>
      </c>
      <c r="C486" s="1">
        <v>37098</v>
      </c>
      <c r="D486">
        <v>15</v>
      </c>
      <c r="E486">
        <v>6474</v>
      </c>
      <c r="F486">
        <v>8</v>
      </c>
      <c r="G486" s="6">
        <f t="shared" si="35"/>
        <v>60750</v>
      </c>
      <c r="H486">
        <v>7</v>
      </c>
      <c r="I486">
        <v>8.6800000000000002E-2</v>
      </c>
      <c r="J486" s="6">
        <f t="shared" si="36"/>
        <v>69428.571428571435</v>
      </c>
      <c r="K486" s="7">
        <f t="shared" si="37"/>
        <v>0.89368462862438769</v>
      </c>
      <c r="L486" s="8" t="str">
        <f t="shared" si="38"/>
        <v xml:space="preserve"> </v>
      </c>
      <c r="M486" s="7" t="str">
        <f t="shared" si="39"/>
        <v xml:space="preserve"> </v>
      </c>
      <c r="N486" s="7"/>
    </row>
    <row r="487" spans="1:14" x14ac:dyDescent="0.2">
      <c r="A487">
        <v>1</v>
      </c>
      <c r="B487">
        <v>640000</v>
      </c>
      <c r="C487" s="1">
        <v>37098</v>
      </c>
      <c r="D487">
        <v>44</v>
      </c>
      <c r="E487">
        <v>7008</v>
      </c>
      <c r="F487">
        <v>8</v>
      </c>
      <c r="G487" s="6">
        <f t="shared" si="35"/>
        <v>80000</v>
      </c>
      <c r="H487">
        <v>11.13</v>
      </c>
      <c r="I487">
        <v>5.0700000000000002E-2</v>
      </c>
      <c r="J487" s="6">
        <f t="shared" si="36"/>
        <v>57502.246181491464</v>
      </c>
      <c r="K487" s="7">
        <f t="shared" si="37"/>
        <v>0.68376909938036834</v>
      </c>
      <c r="L487" s="8">
        <f t="shared" si="38"/>
        <v>0.59000000000000008</v>
      </c>
      <c r="M487" s="7">
        <f t="shared" si="39"/>
        <v>11.13</v>
      </c>
      <c r="N487" s="7"/>
    </row>
    <row r="488" spans="1:14" x14ac:dyDescent="0.2">
      <c r="A488">
        <v>2</v>
      </c>
      <c r="B488">
        <v>325000</v>
      </c>
      <c r="C488" s="1">
        <v>37098</v>
      </c>
      <c r="D488">
        <v>43</v>
      </c>
      <c r="E488">
        <v>4275</v>
      </c>
      <c r="F488">
        <v>6</v>
      </c>
      <c r="G488" s="6">
        <f t="shared" si="35"/>
        <v>54166.666666666664</v>
      </c>
      <c r="H488">
        <v>6.94</v>
      </c>
      <c r="I488">
        <v>9.2100000000000001E-2</v>
      </c>
      <c r="J488" s="6">
        <f t="shared" si="36"/>
        <v>46829.971181556197</v>
      </c>
      <c r="K488" s="7">
        <f t="shared" si="37"/>
        <v>0.9128649353129864</v>
      </c>
      <c r="L488" s="8" t="str">
        <f t="shared" si="38"/>
        <v xml:space="preserve"> </v>
      </c>
      <c r="M488" s="7" t="str">
        <f t="shared" si="39"/>
        <v xml:space="preserve"> </v>
      </c>
      <c r="N488" s="7"/>
    </row>
    <row r="489" spans="1:14" x14ac:dyDescent="0.2">
      <c r="A489">
        <v>2</v>
      </c>
      <c r="B489">
        <v>900000</v>
      </c>
      <c r="C489" s="1">
        <v>37098</v>
      </c>
      <c r="D489">
        <v>71</v>
      </c>
      <c r="E489">
        <v>4925</v>
      </c>
      <c r="F489">
        <v>8</v>
      </c>
      <c r="G489" s="6">
        <f t="shared" si="35"/>
        <v>112500</v>
      </c>
      <c r="H489">
        <v>8.8000000000000007</v>
      </c>
      <c r="I489">
        <v>8.7599999999999997E-2</v>
      </c>
      <c r="J489" s="6">
        <f t="shared" si="36"/>
        <v>102272.72727272726</v>
      </c>
      <c r="K489" s="7">
        <f t="shared" si="37"/>
        <v>1.7305029995385324</v>
      </c>
      <c r="L489" s="8">
        <f t="shared" si="38"/>
        <v>0.25714285714285734</v>
      </c>
      <c r="M489" s="7">
        <f t="shared" si="39"/>
        <v>8.8000000000000007</v>
      </c>
      <c r="N489" s="7"/>
    </row>
    <row r="490" spans="1:14" x14ac:dyDescent="0.2">
      <c r="A490">
        <v>7</v>
      </c>
      <c r="B490">
        <v>575000</v>
      </c>
      <c r="C490" s="1">
        <v>37098</v>
      </c>
      <c r="D490">
        <v>14</v>
      </c>
      <c r="E490">
        <v>15970</v>
      </c>
      <c r="F490">
        <v>18</v>
      </c>
      <c r="G490" s="6">
        <f t="shared" si="35"/>
        <v>31944.444444444445</v>
      </c>
      <c r="H490">
        <v>5.5</v>
      </c>
      <c r="I490">
        <v>9.8400000000000001E-2</v>
      </c>
      <c r="J490" s="6">
        <f t="shared" si="36"/>
        <v>104545.45454545454</v>
      </c>
      <c r="K490" s="7">
        <f t="shared" si="37"/>
        <v>0.5455304453425931</v>
      </c>
      <c r="L490" s="8" t="str">
        <f t="shared" si="38"/>
        <v xml:space="preserve"> </v>
      </c>
      <c r="M490" s="7" t="str">
        <f t="shared" si="39"/>
        <v xml:space="preserve"> </v>
      </c>
      <c r="N490" s="7"/>
    </row>
    <row r="491" spans="1:14" x14ac:dyDescent="0.2">
      <c r="A491">
        <v>7</v>
      </c>
      <c r="B491">
        <v>345000</v>
      </c>
      <c r="C491" s="1">
        <v>37098</v>
      </c>
      <c r="D491">
        <v>39</v>
      </c>
      <c r="E491">
        <v>6650</v>
      </c>
      <c r="F491">
        <v>6</v>
      </c>
      <c r="G491" s="6">
        <f t="shared" si="35"/>
        <v>57500</v>
      </c>
      <c r="H491">
        <v>6.71</v>
      </c>
      <c r="I491">
        <v>0.1012</v>
      </c>
      <c r="J491" s="6">
        <f t="shared" si="36"/>
        <v>51415.797317436663</v>
      </c>
      <c r="K491" s="7">
        <f t="shared" si="37"/>
        <v>0.6443082370606098</v>
      </c>
      <c r="L491" s="8" t="str">
        <f t="shared" si="38"/>
        <v xml:space="preserve"> </v>
      </c>
      <c r="M491" s="7" t="str">
        <f t="shared" si="39"/>
        <v xml:space="preserve"> </v>
      </c>
      <c r="N491" s="7"/>
    </row>
    <row r="492" spans="1:14" x14ac:dyDescent="0.2">
      <c r="A492">
        <v>5</v>
      </c>
      <c r="B492">
        <v>378000</v>
      </c>
      <c r="C492" s="1">
        <v>37098</v>
      </c>
      <c r="D492">
        <v>49</v>
      </c>
      <c r="E492">
        <v>7352</v>
      </c>
      <c r="F492">
        <v>8</v>
      </c>
      <c r="G492" s="6">
        <f t="shared" si="35"/>
        <v>47250</v>
      </c>
      <c r="H492">
        <v>6.06</v>
      </c>
      <c r="I492">
        <v>0.1019</v>
      </c>
      <c r="J492" s="6">
        <f t="shared" si="36"/>
        <v>62376.237623762383</v>
      </c>
      <c r="K492" s="7">
        <f t="shared" si="37"/>
        <v>0.70702119178185507</v>
      </c>
      <c r="L492" s="8" t="str">
        <f t="shared" si="38"/>
        <v xml:space="preserve"> </v>
      </c>
      <c r="M492" s="7" t="str">
        <f t="shared" si="39"/>
        <v xml:space="preserve"> </v>
      </c>
      <c r="N492" s="7"/>
    </row>
    <row r="493" spans="1:14" x14ac:dyDescent="0.2">
      <c r="A493">
        <v>6</v>
      </c>
      <c r="B493">
        <v>1695000</v>
      </c>
      <c r="C493" s="1">
        <v>37098</v>
      </c>
      <c r="D493">
        <v>32</v>
      </c>
      <c r="E493">
        <v>15532</v>
      </c>
      <c r="F493">
        <v>16</v>
      </c>
      <c r="G493" s="6">
        <f t="shared" si="35"/>
        <v>105937.5</v>
      </c>
      <c r="H493">
        <v>9.99</v>
      </c>
      <c r="I493">
        <v>6.1800000000000001E-2</v>
      </c>
      <c r="J493" s="6">
        <f t="shared" si="36"/>
        <v>169669.66966966967</v>
      </c>
      <c r="K493" s="7">
        <f t="shared" si="37"/>
        <v>0.91032314828348826</v>
      </c>
      <c r="L493" s="8">
        <f t="shared" si="38"/>
        <v>0.42714285714285727</v>
      </c>
      <c r="M493" s="7">
        <f t="shared" si="39"/>
        <v>9.99</v>
      </c>
      <c r="N493" s="7"/>
    </row>
    <row r="494" spans="1:14" x14ac:dyDescent="0.2">
      <c r="A494">
        <v>2</v>
      </c>
      <c r="B494">
        <v>2170000</v>
      </c>
      <c r="C494" s="1">
        <v>37099</v>
      </c>
      <c r="D494">
        <v>17</v>
      </c>
      <c r="E494">
        <v>28500</v>
      </c>
      <c r="F494">
        <v>26</v>
      </c>
      <c r="G494" s="6">
        <f t="shared" si="35"/>
        <v>83461.538461538468</v>
      </c>
      <c r="H494">
        <v>7.75</v>
      </c>
      <c r="I494">
        <v>9.0999999999999998E-2</v>
      </c>
      <c r="J494" s="6">
        <f t="shared" si="36"/>
        <v>280000</v>
      </c>
      <c r="K494" s="7">
        <f t="shared" si="37"/>
        <v>0.81871345029239773</v>
      </c>
      <c r="L494" s="8">
        <f t="shared" si="38"/>
        <v>0.10714285714285721</v>
      </c>
      <c r="M494" s="7">
        <f t="shared" si="39"/>
        <v>7.75</v>
      </c>
      <c r="N494" s="7"/>
    </row>
    <row r="495" spans="1:14" x14ac:dyDescent="0.2">
      <c r="A495">
        <v>4</v>
      </c>
      <c r="B495">
        <v>650000</v>
      </c>
      <c r="C495" s="1">
        <v>37099</v>
      </c>
      <c r="D495">
        <v>14</v>
      </c>
      <c r="E495">
        <v>6481</v>
      </c>
      <c r="F495">
        <v>6</v>
      </c>
      <c r="G495" s="6">
        <f t="shared" si="35"/>
        <v>108333.33333333333</v>
      </c>
      <c r="H495">
        <v>9.5399999999999991</v>
      </c>
      <c r="I495">
        <v>7.6300000000000007E-2</v>
      </c>
      <c r="J495" s="6">
        <f t="shared" si="36"/>
        <v>68134.171907756812</v>
      </c>
      <c r="K495" s="7">
        <f t="shared" si="37"/>
        <v>0.87607586159230577</v>
      </c>
      <c r="L495" s="8">
        <f t="shared" si="38"/>
        <v>0.36285714285714277</v>
      </c>
      <c r="M495" s="7">
        <f t="shared" si="39"/>
        <v>9.5399999999999991</v>
      </c>
      <c r="N495" s="7"/>
    </row>
    <row r="496" spans="1:14" x14ac:dyDescent="0.2">
      <c r="A496">
        <v>1</v>
      </c>
      <c r="B496">
        <v>265000</v>
      </c>
      <c r="C496" s="1">
        <v>37099</v>
      </c>
      <c r="D496">
        <v>93</v>
      </c>
      <c r="E496">
        <v>7196</v>
      </c>
      <c r="F496">
        <v>8</v>
      </c>
      <c r="G496" s="6">
        <f t="shared" si="35"/>
        <v>33125</v>
      </c>
      <c r="H496">
        <v>4.97</v>
      </c>
      <c r="I496">
        <v>0.12790000000000001</v>
      </c>
      <c r="J496" s="6">
        <f t="shared" si="36"/>
        <v>53319.919517102615</v>
      </c>
      <c r="K496" s="7">
        <f t="shared" si="37"/>
        <v>0.61747173796904087</v>
      </c>
      <c r="L496" s="8" t="str">
        <f t="shared" si="38"/>
        <v xml:space="preserve"> </v>
      </c>
      <c r="M496" s="7" t="str">
        <f t="shared" si="39"/>
        <v xml:space="preserve"> </v>
      </c>
      <c r="N496" s="7"/>
    </row>
    <row r="497" spans="1:14" x14ac:dyDescent="0.2">
      <c r="A497">
        <v>6</v>
      </c>
      <c r="B497">
        <v>1500000</v>
      </c>
      <c r="C497" s="1">
        <v>37099</v>
      </c>
      <c r="D497">
        <v>40</v>
      </c>
      <c r="E497">
        <v>28631</v>
      </c>
      <c r="F497">
        <v>39</v>
      </c>
      <c r="G497" s="6">
        <f t="shared" si="35"/>
        <v>38461.538461538461</v>
      </c>
      <c r="H497">
        <v>6.12</v>
      </c>
      <c r="I497">
        <v>9.2200000000000004E-2</v>
      </c>
      <c r="J497" s="6">
        <f t="shared" si="36"/>
        <v>245098.03921568627</v>
      </c>
      <c r="K497" s="7">
        <f t="shared" si="37"/>
        <v>0.71338187982631374</v>
      </c>
      <c r="L497" s="8" t="str">
        <f t="shared" si="38"/>
        <v xml:space="preserve"> </v>
      </c>
      <c r="M497" s="7" t="str">
        <f t="shared" si="39"/>
        <v xml:space="preserve"> </v>
      </c>
      <c r="N497" s="7"/>
    </row>
    <row r="498" spans="1:14" x14ac:dyDescent="0.2">
      <c r="A498">
        <v>1</v>
      </c>
      <c r="B498">
        <v>610000</v>
      </c>
      <c r="C498" s="1">
        <v>37099</v>
      </c>
      <c r="D498">
        <v>40</v>
      </c>
      <c r="E498">
        <v>10884</v>
      </c>
      <c r="F498">
        <v>11</v>
      </c>
      <c r="G498" s="6">
        <f t="shared" si="35"/>
        <v>55454.545454545456</v>
      </c>
      <c r="H498">
        <v>7.8</v>
      </c>
      <c r="I498">
        <v>8.0799999999999997E-2</v>
      </c>
      <c r="J498" s="6">
        <f t="shared" si="36"/>
        <v>78205.128205128203</v>
      </c>
      <c r="K498" s="7">
        <f t="shared" si="37"/>
        <v>0.59877747308838825</v>
      </c>
      <c r="L498" s="8">
        <f t="shared" si="38"/>
        <v>0.11428571428571432</v>
      </c>
      <c r="M498" s="7">
        <f t="shared" si="39"/>
        <v>7.8</v>
      </c>
      <c r="N498" s="7"/>
    </row>
    <row r="499" spans="1:14" x14ac:dyDescent="0.2">
      <c r="A499">
        <v>2</v>
      </c>
      <c r="B499">
        <v>520000</v>
      </c>
      <c r="C499" s="1">
        <v>37099</v>
      </c>
      <c r="D499">
        <v>46</v>
      </c>
      <c r="E499">
        <v>5602</v>
      </c>
      <c r="F499">
        <v>6</v>
      </c>
      <c r="G499" s="6">
        <f t="shared" si="35"/>
        <v>86666.666666666672</v>
      </c>
      <c r="H499">
        <v>7.43</v>
      </c>
      <c r="I499">
        <v>8.3099999999999993E-2</v>
      </c>
      <c r="J499" s="6">
        <f t="shared" si="36"/>
        <v>69986.541049798121</v>
      </c>
      <c r="K499" s="7">
        <f t="shared" si="37"/>
        <v>1.04109456518205</v>
      </c>
      <c r="L499" s="8">
        <f t="shared" si="38"/>
        <v>6.1428571428571388E-2</v>
      </c>
      <c r="M499" s="7">
        <f t="shared" si="39"/>
        <v>7.43</v>
      </c>
      <c r="N499" s="7"/>
    </row>
    <row r="500" spans="1:14" x14ac:dyDescent="0.2">
      <c r="A500">
        <v>5</v>
      </c>
      <c r="B500">
        <v>318000</v>
      </c>
      <c r="C500" s="1">
        <v>37099</v>
      </c>
      <c r="D500">
        <v>40</v>
      </c>
      <c r="E500">
        <v>5539</v>
      </c>
      <c r="F500">
        <v>6</v>
      </c>
      <c r="G500" s="6">
        <f t="shared" si="35"/>
        <v>53000</v>
      </c>
      <c r="H500">
        <v>5.77</v>
      </c>
      <c r="I500">
        <v>0.1177</v>
      </c>
      <c r="J500" s="6">
        <f t="shared" si="36"/>
        <v>55112.651646447142</v>
      </c>
      <c r="K500" s="7">
        <f t="shared" si="37"/>
        <v>0.82916067350374834</v>
      </c>
      <c r="L500" s="8" t="str">
        <f t="shared" si="38"/>
        <v xml:space="preserve"> </v>
      </c>
      <c r="M500" s="7" t="str">
        <f t="shared" si="39"/>
        <v xml:space="preserve"> </v>
      </c>
      <c r="N500" s="7"/>
    </row>
    <row r="501" spans="1:14" x14ac:dyDescent="0.2">
      <c r="A501">
        <v>1</v>
      </c>
      <c r="B501">
        <v>1110000</v>
      </c>
      <c r="C501" s="1">
        <v>37099</v>
      </c>
      <c r="D501">
        <v>14</v>
      </c>
      <c r="E501">
        <v>10824</v>
      </c>
      <c r="F501">
        <v>10</v>
      </c>
      <c r="G501" s="6">
        <f t="shared" si="35"/>
        <v>111000</v>
      </c>
      <c r="H501">
        <v>8.73</v>
      </c>
      <c r="I501">
        <v>8.5000000000000006E-2</v>
      </c>
      <c r="J501" s="6">
        <f t="shared" si="36"/>
        <v>127147.76632302404</v>
      </c>
      <c r="K501" s="7">
        <f t="shared" si="37"/>
        <v>0.97890310362022692</v>
      </c>
      <c r="L501" s="8">
        <f t="shared" si="38"/>
        <v>0.24714285714285711</v>
      </c>
      <c r="M501" s="7">
        <f t="shared" si="39"/>
        <v>8.73</v>
      </c>
      <c r="N501" s="7"/>
    </row>
    <row r="502" spans="1:14" x14ac:dyDescent="0.2">
      <c r="A502">
        <v>6</v>
      </c>
      <c r="B502">
        <v>1000000</v>
      </c>
      <c r="C502" s="1">
        <v>37099</v>
      </c>
      <c r="D502">
        <v>16</v>
      </c>
      <c r="E502">
        <v>12356</v>
      </c>
      <c r="F502">
        <v>13</v>
      </c>
      <c r="G502" s="6">
        <f t="shared" si="35"/>
        <v>76923.076923076922</v>
      </c>
      <c r="H502">
        <v>8.6300000000000008</v>
      </c>
      <c r="I502">
        <v>7.2400000000000006E-2</v>
      </c>
      <c r="J502" s="6">
        <f t="shared" si="36"/>
        <v>115874.85515643105</v>
      </c>
      <c r="K502" s="7">
        <f t="shared" si="37"/>
        <v>0.78150193668683932</v>
      </c>
      <c r="L502" s="8">
        <f t="shared" si="38"/>
        <v>0.23285714285714287</v>
      </c>
      <c r="M502" s="7">
        <f t="shared" si="39"/>
        <v>8.6300000000000008</v>
      </c>
      <c r="N502" s="7"/>
    </row>
    <row r="503" spans="1:14" x14ac:dyDescent="0.2">
      <c r="A503">
        <v>1</v>
      </c>
      <c r="B503">
        <v>275000</v>
      </c>
      <c r="C503" s="1">
        <v>37099</v>
      </c>
      <c r="D503">
        <v>76</v>
      </c>
      <c r="E503">
        <v>4042</v>
      </c>
      <c r="F503">
        <v>8</v>
      </c>
      <c r="G503" s="6">
        <f t="shared" si="35"/>
        <v>34375</v>
      </c>
      <c r="H503">
        <v>6.66</v>
      </c>
      <c r="I503">
        <v>0.1014</v>
      </c>
      <c r="J503" s="6">
        <f t="shared" si="36"/>
        <v>41291.291291291287</v>
      </c>
      <c r="K503" s="7">
        <f t="shared" si="37"/>
        <v>0.8512966207176994</v>
      </c>
      <c r="L503" s="8" t="str">
        <f t="shared" si="38"/>
        <v xml:space="preserve"> </v>
      </c>
      <c r="M503" s="7" t="str">
        <f t="shared" si="39"/>
        <v xml:space="preserve"> </v>
      </c>
      <c r="N503" s="7"/>
    </row>
    <row r="504" spans="1:14" x14ac:dyDescent="0.2">
      <c r="A504">
        <v>6</v>
      </c>
      <c r="B504">
        <v>550000</v>
      </c>
      <c r="C504" s="1">
        <v>37099</v>
      </c>
      <c r="D504">
        <v>38</v>
      </c>
      <c r="E504">
        <v>6858</v>
      </c>
      <c r="F504">
        <v>9</v>
      </c>
      <c r="G504" s="6">
        <f t="shared" si="35"/>
        <v>61111.111111111109</v>
      </c>
      <c r="H504">
        <v>7.82</v>
      </c>
      <c r="I504">
        <v>7.6200000000000004E-2</v>
      </c>
      <c r="J504" s="6">
        <f t="shared" si="36"/>
        <v>70332.480818414318</v>
      </c>
      <c r="K504" s="7">
        <f t="shared" si="37"/>
        <v>0.85462818142332952</v>
      </c>
      <c r="L504" s="8">
        <f t="shared" si="38"/>
        <v>0.11714285714285722</v>
      </c>
      <c r="M504" s="7">
        <f t="shared" si="39"/>
        <v>7.82</v>
      </c>
      <c r="N504" s="7"/>
    </row>
    <row r="505" spans="1:14" x14ac:dyDescent="0.2">
      <c r="A505">
        <v>7</v>
      </c>
      <c r="B505">
        <v>1463000</v>
      </c>
      <c r="C505" s="1">
        <v>37103</v>
      </c>
      <c r="D505">
        <v>17</v>
      </c>
      <c r="E505">
        <v>20593</v>
      </c>
      <c r="F505">
        <v>30</v>
      </c>
      <c r="G505" s="6">
        <f t="shared" si="35"/>
        <v>48766.666666666664</v>
      </c>
      <c r="H505">
        <v>6.52</v>
      </c>
      <c r="I505">
        <v>0.1041</v>
      </c>
      <c r="J505" s="6">
        <f t="shared" si="36"/>
        <v>224386.50306748468</v>
      </c>
      <c r="K505" s="7">
        <f t="shared" si="37"/>
        <v>0.90802094185518012</v>
      </c>
      <c r="L505" s="8" t="str">
        <f t="shared" si="38"/>
        <v xml:space="preserve"> </v>
      </c>
      <c r="M505" s="7" t="str">
        <f t="shared" si="39"/>
        <v xml:space="preserve"> </v>
      </c>
      <c r="N505" s="7"/>
    </row>
    <row r="506" spans="1:14" x14ac:dyDescent="0.2">
      <c r="A506">
        <v>2</v>
      </c>
      <c r="B506">
        <v>1061480</v>
      </c>
      <c r="C506" s="1">
        <v>37103</v>
      </c>
      <c r="D506">
        <v>37</v>
      </c>
      <c r="E506">
        <v>16846</v>
      </c>
      <c r="F506">
        <v>18</v>
      </c>
      <c r="G506" s="6">
        <f t="shared" si="35"/>
        <v>58971.111111111109</v>
      </c>
      <c r="H506">
        <v>6.61</v>
      </c>
      <c r="I506">
        <v>9.1899999999999996E-2</v>
      </c>
      <c r="J506" s="6">
        <f t="shared" si="36"/>
        <v>160586.98940998488</v>
      </c>
      <c r="K506" s="7">
        <f t="shared" si="37"/>
        <v>0.79438733927927929</v>
      </c>
      <c r="L506" s="8" t="str">
        <f t="shared" si="38"/>
        <v xml:space="preserve"> </v>
      </c>
      <c r="M506" s="7" t="str">
        <f t="shared" si="39"/>
        <v xml:space="preserve"> </v>
      </c>
      <c r="N506" s="7"/>
    </row>
    <row r="507" spans="1:14" x14ac:dyDescent="0.2">
      <c r="A507">
        <v>3</v>
      </c>
      <c r="B507">
        <v>810000</v>
      </c>
      <c r="C507" s="1">
        <v>37103</v>
      </c>
      <c r="D507">
        <v>22</v>
      </c>
      <c r="E507">
        <v>13978</v>
      </c>
      <c r="F507">
        <v>15</v>
      </c>
      <c r="G507" s="6">
        <f t="shared" si="35"/>
        <v>54000</v>
      </c>
      <c r="H507">
        <v>6.58</v>
      </c>
      <c r="I507">
        <v>0.1053</v>
      </c>
      <c r="J507" s="6">
        <f t="shared" si="36"/>
        <v>123100.30395136778</v>
      </c>
      <c r="K507" s="7">
        <f t="shared" si="37"/>
        <v>0.7338931651605366</v>
      </c>
      <c r="L507" s="8" t="str">
        <f t="shared" si="38"/>
        <v xml:space="preserve"> </v>
      </c>
      <c r="M507" s="7" t="str">
        <f t="shared" si="39"/>
        <v xml:space="preserve"> </v>
      </c>
      <c r="N507" s="7"/>
    </row>
    <row r="508" spans="1:14" x14ac:dyDescent="0.2">
      <c r="A508">
        <v>6</v>
      </c>
      <c r="B508">
        <v>2325000</v>
      </c>
      <c r="C508" s="1">
        <v>37103</v>
      </c>
      <c r="D508">
        <v>44</v>
      </c>
      <c r="E508">
        <v>25815</v>
      </c>
      <c r="F508">
        <v>52</v>
      </c>
      <c r="G508" s="6">
        <f t="shared" si="35"/>
        <v>44711.538461538461</v>
      </c>
      <c r="H508">
        <v>6.96</v>
      </c>
      <c r="I508">
        <v>9.5600000000000004E-2</v>
      </c>
      <c r="J508" s="6">
        <f t="shared" si="36"/>
        <v>334051.72413793101</v>
      </c>
      <c r="K508" s="7">
        <f t="shared" si="37"/>
        <v>1.0783514885981373</v>
      </c>
      <c r="L508" s="8" t="str">
        <f t="shared" si="38"/>
        <v xml:space="preserve"> </v>
      </c>
      <c r="M508" s="7" t="str">
        <f t="shared" si="39"/>
        <v xml:space="preserve"> </v>
      </c>
      <c r="N508" s="7"/>
    </row>
    <row r="509" spans="1:14" x14ac:dyDescent="0.2">
      <c r="A509">
        <v>2</v>
      </c>
      <c r="B509">
        <v>1062000</v>
      </c>
      <c r="C509" s="1">
        <v>37103</v>
      </c>
      <c r="D509">
        <v>43</v>
      </c>
      <c r="E509">
        <v>8805</v>
      </c>
      <c r="F509">
        <v>13</v>
      </c>
      <c r="G509" s="6">
        <f t="shared" si="35"/>
        <v>81692.307692307688</v>
      </c>
      <c r="H509">
        <v>8.85</v>
      </c>
      <c r="I509">
        <v>8.4000000000000005E-2</v>
      </c>
      <c r="J509" s="6">
        <f t="shared" si="36"/>
        <v>120000</v>
      </c>
      <c r="K509" s="7">
        <f t="shared" si="37"/>
        <v>1.1357183418512209</v>
      </c>
      <c r="L509" s="8">
        <f t="shared" si="38"/>
        <v>0.26428571428571423</v>
      </c>
      <c r="M509" s="7">
        <f t="shared" si="39"/>
        <v>8.85</v>
      </c>
      <c r="N509" s="7"/>
    </row>
    <row r="510" spans="1:14" x14ac:dyDescent="0.2">
      <c r="A510">
        <v>7</v>
      </c>
      <c r="B510">
        <v>635000</v>
      </c>
      <c r="C510" s="1">
        <v>37103</v>
      </c>
      <c r="D510">
        <v>15</v>
      </c>
      <c r="E510">
        <v>8540</v>
      </c>
      <c r="F510">
        <v>10</v>
      </c>
      <c r="G510" s="6">
        <f t="shared" si="35"/>
        <v>63500</v>
      </c>
      <c r="H510">
        <v>7.51</v>
      </c>
      <c r="I510">
        <v>8.48E-2</v>
      </c>
      <c r="J510" s="6">
        <f t="shared" si="36"/>
        <v>84553.928095872179</v>
      </c>
      <c r="K510" s="7">
        <f t="shared" si="37"/>
        <v>0.82507736237189866</v>
      </c>
      <c r="L510" s="8">
        <f t="shared" si="38"/>
        <v>7.2857142857142732E-2</v>
      </c>
      <c r="M510" s="7">
        <f t="shared" si="39"/>
        <v>7.51</v>
      </c>
      <c r="N510" s="7"/>
    </row>
    <row r="511" spans="1:14" x14ac:dyDescent="0.2">
      <c r="A511">
        <v>4</v>
      </c>
      <c r="B511">
        <v>1200000</v>
      </c>
      <c r="C511" s="1">
        <v>37103</v>
      </c>
      <c r="D511">
        <v>45</v>
      </c>
      <c r="E511">
        <v>7668</v>
      </c>
      <c r="F511">
        <v>12</v>
      </c>
      <c r="G511" s="6">
        <f t="shared" si="35"/>
        <v>100000</v>
      </c>
      <c r="H511">
        <v>11</v>
      </c>
      <c r="I511">
        <v>6.6100000000000006E-2</v>
      </c>
      <c r="J511" s="6">
        <f t="shared" si="36"/>
        <v>109090.90909090909</v>
      </c>
      <c r="K511" s="7">
        <f t="shared" si="37"/>
        <v>1.1855645658462559</v>
      </c>
      <c r="L511" s="8">
        <f t="shared" si="38"/>
        <v>0.5714285714285714</v>
      </c>
      <c r="M511" s="7">
        <f t="shared" si="39"/>
        <v>11</v>
      </c>
      <c r="N511" s="7"/>
    </row>
    <row r="512" spans="1:14" x14ac:dyDescent="0.2">
      <c r="A512">
        <v>3</v>
      </c>
      <c r="B512">
        <v>2835000</v>
      </c>
      <c r="C512" s="1">
        <v>37103</v>
      </c>
      <c r="D512">
        <v>16</v>
      </c>
      <c r="E512">
        <v>37006</v>
      </c>
      <c r="F512">
        <v>43</v>
      </c>
      <c r="G512" s="6">
        <f t="shared" si="35"/>
        <v>65930.232558139542</v>
      </c>
      <c r="H512">
        <v>8.0399999999999991</v>
      </c>
      <c r="I512">
        <v>7.4300000000000005E-2</v>
      </c>
      <c r="J512" s="6">
        <f t="shared" si="36"/>
        <v>352611.94029850751</v>
      </c>
      <c r="K512" s="7">
        <f t="shared" si="37"/>
        <v>0.79404227309649678</v>
      </c>
      <c r="L512" s="8">
        <f t="shared" si="38"/>
        <v>0.14857142857142835</v>
      </c>
      <c r="M512" s="7">
        <f t="shared" si="39"/>
        <v>8.0399999999999991</v>
      </c>
      <c r="N512" s="7"/>
    </row>
    <row r="513" spans="1:14" x14ac:dyDescent="0.2">
      <c r="A513">
        <v>1</v>
      </c>
      <c r="B513">
        <v>375000</v>
      </c>
      <c r="C513" s="1">
        <v>37103</v>
      </c>
      <c r="D513">
        <v>73</v>
      </c>
      <c r="E513">
        <v>6786</v>
      </c>
      <c r="F513">
        <v>8</v>
      </c>
      <c r="G513" s="6">
        <f t="shared" si="35"/>
        <v>46875</v>
      </c>
      <c r="H513">
        <v>6.51</v>
      </c>
      <c r="I513">
        <v>0.1021</v>
      </c>
      <c r="J513" s="6">
        <f t="shared" si="36"/>
        <v>57603.686635944701</v>
      </c>
      <c r="K513" s="7">
        <f t="shared" si="37"/>
        <v>0.70738391094342157</v>
      </c>
      <c r="L513" s="8" t="str">
        <f t="shared" si="38"/>
        <v xml:space="preserve"> </v>
      </c>
      <c r="M513" s="7" t="str">
        <f t="shared" si="39"/>
        <v xml:space="preserve"> </v>
      </c>
      <c r="N513" s="7"/>
    </row>
    <row r="514" spans="1:14" x14ac:dyDescent="0.2">
      <c r="A514">
        <v>1</v>
      </c>
      <c r="B514">
        <v>2700000</v>
      </c>
      <c r="C514" s="1">
        <v>37103</v>
      </c>
      <c r="D514">
        <v>15</v>
      </c>
      <c r="E514">
        <v>30866</v>
      </c>
      <c r="F514">
        <v>40</v>
      </c>
      <c r="G514" s="6">
        <f t="shared" si="35"/>
        <v>67500</v>
      </c>
      <c r="H514">
        <v>9.5500000000000007</v>
      </c>
      <c r="I514">
        <v>6.2399999999999997E-2</v>
      </c>
      <c r="J514" s="6">
        <f t="shared" si="36"/>
        <v>282722.5130890052</v>
      </c>
      <c r="K514" s="7">
        <f t="shared" si="37"/>
        <v>0.76330620825775186</v>
      </c>
      <c r="L514" s="8">
        <f t="shared" si="38"/>
        <v>0.36428571428571432</v>
      </c>
      <c r="M514" s="7">
        <f t="shared" si="39"/>
        <v>9.5500000000000007</v>
      </c>
      <c r="N514" s="7"/>
    </row>
    <row r="515" spans="1:14" x14ac:dyDescent="0.2">
      <c r="A515">
        <v>6</v>
      </c>
      <c r="B515">
        <v>540000</v>
      </c>
      <c r="C515" s="1">
        <v>37103</v>
      </c>
      <c r="D515">
        <v>37</v>
      </c>
      <c r="E515">
        <v>12005</v>
      </c>
      <c r="F515">
        <v>16</v>
      </c>
      <c r="G515" s="6">
        <f t="shared" si="35"/>
        <v>33750</v>
      </c>
      <c r="H515">
        <v>5.15</v>
      </c>
      <c r="I515">
        <v>9.9699999999999997E-2</v>
      </c>
      <c r="J515" s="6">
        <f t="shared" si="36"/>
        <v>104854.36893203882</v>
      </c>
      <c r="K515" s="7">
        <f t="shared" si="37"/>
        <v>0.72785206811077907</v>
      </c>
      <c r="L515" s="8" t="str">
        <f t="shared" si="38"/>
        <v xml:space="preserve"> </v>
      </c>
      <c r="M515" s="7" t="str">
        <f t="shared" si="39"/>
        <v xml:space="preserve"> </v>
      </c>
      <c r="N515" s="7"/>
    </row>
    <row r="516" spans="1:14" x14ac:dyDescent="0.2">
      <c r="A516">
        <v>1</v>
      </c>
      <c r="B516">
        <v>6800000</v>
      </c>
      <c r="C516" s="1">
        <v>37103</v>
      </c>
      <c r="D516">
        <v>16</v>
      </c>
      <c r="E516">
        <v>81043</v>
      </c>
      <c r="F516">
        <v>103</v>
      </c>
      <c r="G516" s="6">
        <f t="shared" ref="G516:G579" si="40">B516/F516</f>
        <v>66019.417475728158</v>
      </c>
      <c r="H516">
        <v>7.88</v>
      </c>
      <c r="I516">
        <v>6.6100000000000006E-2</v>
      </c>
      <c r="J516" s="6">
        <f t="shared" ref="J516:J579" si="41">B516/H516</f>
        <v>862944.16243654827</v>
      </c>
      <c r="K516" s="7">
        <f t="shared" ref="K516:K579" si="42">(J516/E516)/12</f>
        <v>0.88733158368247755</v>
      </c>
      <c r="L516" s="8">
        <f t="shared" ref="L516:L579" si="43">IF((H516/$N$2)-1&gt;0,(H516/$N$2)-1," ")</f>
        <v>0.12571428571428567</v>
      </c>
      <c r="M516" s="7">
        <f t="shared" ref="M516:M579" si="44">IF(H516&gt;$N$2,H516," ")</f>
        <v>7.88</v>
      </c>
      <c r="N516" s="7"/>
    </row>
    <row r="517" spans="1:14" x14ac:dyDescent="0.2">
      <c r="A517">
        <v>3</v>
      </c>
      <c r="B517">
        <v>625000</v>
      </c>
      <c r="C517" s="1">
        <v>37103</v>
      </c>
      <c r="D517">
        <v>23</v>
      </c>
      <c r="E517">
        <v>3663</v>
      </c>
      <c r="F517">
        <v>7</v>
      </c>
      <c r="G517" s="6">
        <f t="shared" si="40"/>
        <v>89285.71428571429</v>
      </c>
      <c r="H517">
        <v>9.83</v>
      </c>
      <c r="I517">
        <v>6.4199999999999993E-2</v>
      </c>
      <c r="J517" s="6">
        <f t="shared" si="41"/>
        <v>63580.874872838249</v>
      </c>
      <c r="K517" s="7">
        <f t="shared" si="42"/>
        <v>1.44646634982342</v>
      </c>
      <c r="L517" s="8">
        <f t="shared" si="43"/>
        <v>0.40428571428571436</v>
      </c>
      <c r="M517" s="7">
        <f t="shared" si="44"/>
        <v>9.83</v>
      </c>
      <c r="N517" s="7"/>
    </row>
    <row r="518" spans="1:14" x14ac:dyDescent="0.2">
      <c r="A518">
        <v>1</v>
      </c>
      <c r="B518">
        <v>1250000</v>
      </c>
      <c r="C518" s="1">
        <v>37103</v>
      </c>
      <c r="D518">
        <v>22</v>
      </c>
      <c r="E518">
        <v>16452</v>
      </c>
      <c r="F518">
        <v>22</v>
      </c>
      <c r="G518" s="6">
        <f t="shared" si="40"/>
        <v>56818.181818181816</v>
      </c>
      <c r="H518">
        <v>7.79</v>
      </c>
      <c r="I518">
        <v>7.4399999999999994E-2</v>
      </c>
      <c r="J518" s="6">
        <f t="shared" si="41"/>
        <v>160462.13093709885</v>
      </c>
      <c r="K518" s="7">
        <f t="shared" si="42"/>
        <v>0.81277925144409424</v>
      </c>
      <c r="L518" s="8">
        <f t="shared" si="43"/>
        <v>0.11285714285714277</v>
      </c>
      <c r="M518" s="7">
        <f t="shared" si="44"/>
        <v>7.79</v>
      </c>
      <c r="N518" s="7"/>
    </row>
    <row r="519" spans="1:14" x14ac:dyDescent="0.2">
      <c r="A519">
        <v>7</v>
      </c>
      <c r="B519">
        <v>950000</v>
      </c>
      <c r="C519" s="1">
        <v>37103</v>
      </c>
      <c r="D519">
        <v>29</v>
      </c>
      <c r="E519">
        <v>11160</v>
      </c>
      <c r="F519">
        <v>12</v>
      </c>
      <c r="G519" s="6">
        <f t="shared" si="40"/>
        <v>79166.666666666672</v>
      </c>
      <c r="H519">
        <v>9</v>
      </c>
      <c r="I519">
        <v>7.8100000000000003E-2</v>
      </c>
      <c r="J519" s="6">
        <f t="shared" si="41"/>
        <v>105555.55555555556</v>
      </c>
      <c r="K519" s="7">
        <f t="shared" si="42"/>
        <v>0.78819859285809113</v>
      </c>
      <c r="L519" s="8">
        <f t="shared" si="43"/>
        <v>0.28571428571428581</v>
      </c>
      <c r="M519" s="7">
        <f t="shared" si="44"/>
        <v>9</v>
      </c>
      <c r="N519" s="7"/>
    </row>
    <row r="520" spans="1:14" x14ac:dyDescent="0.2">
      <c r="A520">
        <v>3</v>
      </c>
      <c r="B520">
        <v>900000</v>
      </c>
      <c r="C520" s="1">
        <v>37103</v>
      </c>
      <c r="D520">
        <v>38</v>
      </c>
      <c r="E520">
        <v>9474</v>
      </c>
      <c r="F520">
        <v>12</v>
      </c>
      <c r="G520" s="6">
        <f t="shared" si="40"/>
        <v>75000</v>
      </c>
      <c r="H520">
        <v>9.09</v>
      </c>
      <c r="I520">
        <v>7.1800000000000003E-2</v>
      </c>
      <c r="J520" s="6">
        <f t="shared" si="41"/>
        <v>99009.900990099006</v>
      </c>
      <c r="K520" s="7">
        <f t="shared" si="42"/>
        <v>0.87089139566268214</v>
      </c>
      <c r="L520" s="8">
        <f t="shared" si="43"/>
        <v>0.29857142857142849</v>
      </c>
      <c r="M520" s="7">
        <f t="shared" si="44"/>
        <v>9.09</v>
      </c>
      <c r="N520" s="7"/>
    </row>
    <row r="521" spans="1:14" x14ac:dyDescent="0.2">
      <c r="A521">
        <v>1</v>
      </c>
      <c r="B521">
        <v>376500</v>
      </c>
      <c r="C521" s="1">
        <v>37103</v>
      </c>
      <c r="D521">
        <v>61</v>
      </c>
      <c r="E521">
        <v>4931</v>
      </c>
      <c r="F521">
        <v>7</v>
      </c>
      <c r="G521" s="6">
        <f t="shared" si="40"/>
        <v>53785.714285714283</v>
      </c>
      <c r="H521">
        <v>6</v>
      </c>
      <c r="I521">
        <v>0.1081</v>
      </c>
      <c r="J521" s="6">
        <f t="shared" si="41"/>
        <v>62750</v>
      </c>
      <c r="K521" s="7">
        <f t="shared" si="42"/>
        <v>1.0604677888190361</v>
      </c>
      <c r="L521" s="8" t="str">
        <f t="shared" si="43"/>
        <v xml:space="preserve"> </v>
      </c>
      <c r="M521" s="7" t="str">
        <f t="shared" si="44"/>
        <v xml:space="preserve"> </v>
      </c>
      <c r="N521" s="7"/>
    </row>
    <row r="522" spans="1:14" x14ac:dyDescent="0.2">
      <c r="A522">
        <v>1</v>
      </c>
      <c r="B522">
        <v>669000</v>
      </c>
      <c r="C522" s="1">
        <v>37103</v>
      </c>
      <c r="D522">
        <v>37</v>
      </c>
      <c r="E522">
        <v>10530</v>
      </c>
      <c r="F522">
        <v>12</v>
      </c>
      <c r="G522" s="6">
        <f t="shared" si="40"/>
        <v>55750</v>
      </c>
      <c r="H522">
        <v>6.43</v>
      </c>
      <c r="I522">
        <v>9.1999999999999998E-2</v>
      </c>
      <c r="J522" s="6">
        <f t="shared" si="41"/>
        <v>104043.54587869362</v>
      </c>
      <c r="K522" s="7">
        <f t="shared" si="42"/>
        <v>0.82338988507987987</v>
      </c>
      <c r="L522" s="8" t="str">
        <f t="shared" si="43"/>
        <v xml:space="preserve"> </v>
      </c>
      <c r="M522" s="7" t="str">
        <f t="shared" si="44"/>
        <v xml:space="preserve"> </v>
      </c>
      <c r="N522" s="7"/>
    </row>
    <row r="523" spans="1:14" x14ac:dyDescent="0.2">
      <c r="A523">
        <v>7</v>
      </c>
      <c r="B523">
        <v>2080000</v>
      </c>
      <c r="C523" s="1">
        <v>37104</v>
      </c>
      <c r="D523">
        <v>16</v>
      </c>
      <c r="E523">
        <v>36900</v>
      </c>
      <c r="F523">
        <v>41</v>
      </c>
      <c r="G523" s="6">
        <f t="shared" si="40"/>
        <v>50731.707317073167</v>
      </c>
      <c r="H523">
        <v>6.58</v>
      </c>
      <c r="I523">
        <v>9.5200000000000007E-2</v>
      </c>
      <c r="J523" s="6">
        <f t="shared" si="41"/>
        <v>316109.42249240121</v>
      </c>
      <c r="K523" s="7">
        <f t="shared" si="42"/>
        <v>0.71388758467118618</v>
      </c>
      <c r="L523" s="8" t="str">
        <f t="shared" si="43"/>
        <v xml:space="preserve"> </v>
      </c>
      <c r="M523" s="7" t="str">
        <f t="shared" si="44"/>
        <v xml:space="preserve"> </v>
      </c>
      <c r="N523" s="7"/>
    </row>
    <row r="524" spans="1:14" x14ac:dyDescent="0.2">
      <c r="A524">
        <v>2</v>
      </c>
      <c r="B524">
        <v>475000</v>
      </c>
      <c r="C524" s="1">
        <v>37104</v>
      </c>
      <c r="D524">
        <v>38</v>
      </c>
      <c r="E524">
        <v>5761</v>
      </c>
      <c r="F524">
        <v>9</v>
      </c>
      <c r="G524" s="6">
        <f t="shared" si="40"/>
        <v>52777.777777777781</v>
      </c>
      <c r="H524">
        <v>7.24</v>
      </c>
      <c r="I524">
        <v>9.11E-2</v>
      </c>
      <c r="J524" s="6">
        <f t="shared" si="41"/>
        <v>65607.734806629829</v>
      </c>
      <c r="K524" s="7">
        <f t="shared" si="42"/>
        <v>0.94902121747714263</v>
      </c>
      <c r="L524" s="8">
        <f t="shared" si="43"/>
        <v>3.4285714285714253E-2</v>
      </c>
      <c r="M524" s="7">
        <f t="shared" si="44"/>
        <v>7.24</v>
      </c>
      <c r="N524" s="7"/>
    </row>
    <row r="525" spans="1:14" x14ac:dyDescent="0.2">
      <c r="A525">
        <v>1</v>
      </c>
      <c r="B525">
        <v>1000000</v>
      </c>
      <c r="C525" s="1">
        <v>37104</v>
      </c>
      <c r="D525">
        <v>12</v>
      </c>
      <c r="E525">
        <v>16230</v>
      </c>
      <c r="F525">
        <v>15</v>
      </c>
      <c r="G525" s="6">
        <f t="shared" si="40"/>
        <v>66666.666666666672</v>
      </c>
      <c r="H525">
        <v>7.69</v>
      </c>
      <c r="I525">
        <v>6.7400000000000002E-2</v>
      </c>
      <c r="J525" s="6">
        <f t="shared" si="41"/>
        <v>130039.01170351105</v>
      </c>
      <c r="K525" s="7">
        <f t="shared" si="42"/>
        <v>0.66768849714269374</v>
      </c>
      <c r="L525" s="8">
        <f t="shared" si="43"/>
        <v>9.8571428571428532E-2</v>
      </c>
      <c r="M525" s="7">
        <f t="shared" si="44"/>
        <v>7.69</v>
      </c>
      <c r="N525" s="7"/>
    </row>
    <row r="526" spans="1:14" x14ac:dyDescent="0.2">
      <c r="A526">
        <v>1</v>
      </c>
      <c r="B526">
        <v>1340000</v>
      </c>
      <c r="C526" s="1">
        <v>37104</v>
      </c>
      <c r="D526">
        <v>41</v>
      </c>
      <c r="E526">
        <v>16000</v>
      </c>
      <c r="F526">
        <v>16</v>
      </c>
      <c r="G526" s="6">
        <f t="shared" si="40"/>
        <v>83750</v>
      </c>
      <c r="H526">
        <v>7.49</v>
      </c>
      <c r="I526">
        <v>8.4099999999999994E-2</v>
      </c>
      <c r="J526" s="6">
        <f t="shared" si="41"/>
        <v>178905.20694259013</v>
      </c>
      <c r="K526" s="7">
        <f t="shared" si="42"/>
        <v>0.93179795282599021</v>
      </c>
      <c r="L526" s="8">
        <f t="shared" si="43"/>
        <v>7.0000000000000062E-2</v>
      </c>
      <c r="M526" s="7">
        <f t="shared" si="44"/>
        <v>7.49</v>
      </c>
      <c r="N526" s="7"/>
    </row>
    <row r="527" spans="1:14" x14ac:dyDescent="0.2">
      <c r="A527">
        <v>7</v>
      </c>
      <c r="B527">
        <v>365000</v>
      </c>
      <c r="C527" s="1">
        <v>37104</v>
      </c>
      <c r="D527">
        <v>35</v>
      </c>
      <c r="E527">
        <v>6912</v>
      </c>
      <c r="F527">
        <v>7</v>
      </c>
      <c r="G527" s="6">
        <f t="shared" si="40"/>
        <v>52142.857142857145</v>
      </c>
      <c r="H527">
        <v>5.5</v>
      </c>
      <c r="I527">
        <v>0.11459999999999999</v>
      </c>
      <c r="J527" s="6">
        <f t="shared" si="41"/>
        <v>66363.636363636368</v>
      </c>
      <c r="K527" s="7">
        <f t="shared" si="42"/>
        <v>0.80010171156004495</v>
      </c>
      <c r="L527" s="8" t="str">
        <f t="shared" si="43"/>
        <v xml:space="preserve"> </v>
      </c>
      <c r="M527" s="7" t="str">
        <f t="shared" si="44"/>
        <v xml:space="preserve"> </v>
      </c>
      <c r="N527" s="7"/>
    </row>
    <row r="528" spans="1:14" x14ac:dyDescent="0.2">
      <c r="A528">
        <v>1</v>
      </c>
      <c r="B528">
        <v>310000</v>
      </c>
      <c r="C528" s="1">
        <v>37104</v>
      </c>
      <c r="D528">
        <v>63</v>
      </c>
      <c r="E528">
        <v>6800</v>
      </c>
      <c r="F528">
        <v>10</v>
      </c>
      <c r="G528" s="6">
        <f t="shared" si="40"/>
        <v>31000</v>
      </c>
      <c r="H528">
        <v>5.14</v>
      </c>
      <c r="I528">
        <v>0.10440000000000001</v>
      </c>
      <c r="J528" s="6">
        <f t="shared" si="41"/>
        <v>60311.284046692614</v>
      </c>
      <c r="K528" s="7">
        <f t="shared" si="42"/>
        <v>0.73910887312123297</v>
      </c>
      <c r="L528" s="8" t="str">
        <f t="shared" si="43"/>
        <v xml:space="preserve"> </v>
      </c>
      <c r="M528" s="7" t="str">
        <f t="shared" si="44"/>
        <v xml:space="preserve"> </v>
      </c>
      <c r="N528" s="7"/>
    </row>
    <row r="529" spans="1:14" x14ac:dyDescent="0.2">
      <c r="A529">
        <v>1</v>
      </c>
      <c r="B529">
        <v>530000</v>
      </c>
      <c r="C529" s="1">
        <v>37104</v>
      </c>
      <c r="D529">
        <v>76</v>
      </c>
      <c r="E529">
        <v>9240</v>
      </c>
      <c r="F529">
        <v>16</v>
      </c>
      <c r="G529" s="6">
        <f t="shared" si="40"/>
        <v>33125</v>
      </c>
      <c r="H529">
        <v>5.22</v>
      </c>
      <c r="I529">
        <v>0.1011</v>
      </c>
      <c r="J529" s="6">
        <f t="shared" si="41"/>
        <v>101532.56704980844</v>
      </c>
      <c r="K529" s="7">
        <f t="shared" si="42"/>
        <v>0.91569775477821469</v>
      </c>
      <c r="L529" s="8" t="str">
        <f t="shared" si="43"/>
        <v xml:space="preserve"> </v>
      </c>
      <c r="M529" s="7" t="str">
        <f t="shared" si="44"/>
        <v xml:space="preserve"> </v>
      </c>
      <c r="N529" s="7"/>
    </row>
    <row r="530" spans="1:14" x14ac:dyDescent="0.2">
      <c r="A530">
        <v>3</v>
      </c>
      <c r="B530">
        <v>1040000</v>
      </c>
      <c r="C530" s="1">
        <v>37104</v>
      </c>
      <c r="D530">
        <v>10</v>
      </c>
      <c r="E530">
        <v>12286</v>
      </c>
      <c r="F530">
        <v>10</v>
      </c>
      <c r="G530" s="6">
        <f t="shared" si="40"/>
        <v>104000</v>
      </c>
      <c r="H530">
        <v>8.5</v>
      </c>
      <c r="I530">
        <v>9.01E-2</v>
      </c>
      <c r="J530" s="6">
        <f t="shared" si="41"/>
        <v>122352.94117647059</v>
      </c>
      <c r="K530" s="7">
        <f t="shared" si="42"/>
        <v>0.82989406083123463</v>
      </c>
      <c r="L530" s="8">
        <f t="shared" si="43"/>
        <v>0.21428571428571419</v>
      </c>
      <c r="M530" s="7">
        <f t="shared" si="44"/>
        <v>8.5</v>
      </c>
      <c r="N530" s="7"/>
    </row>
    <row r="531" spans="1:14" x14ac:dyDescent="0.2">
      <c r="A531">
        <v>4</v>
      </c>
      <c r="B531">
        <v>611000</v>
      </c>
      <c r="C531" s="1">
        <v>37104</v>
      </c>
      <c r="D531">
        <v>43</v>
      </c>
      <c r="E531">
        <v>4958</v>
      </c>
      <c r="F531">
        <v>5</v>
      </c>
      <c r="G531" s="6">
        <f t="shared" si="40"/>
        <v>122200</v>
      </c>
      <c r="H531">
        <v>12.38</v>
      </c>
      <c r="I531">
        <v>5.2200000000000003E-2</v>
      </c>
      <c r="J531" s="6">
        <f t="shared" si="41"/>
        <v>49353.796445880449</v>
      </c>
      <c r="K531" s="7">
        <f t="shared" si="42"/>
        <v>0.82953133733159279</v>
      </c>
      <c r="L531" s="8">
        <f t="shared" si="43"/>
        <v>0.76857142857142868</v>
      </c>
      <c r="M531" s="7">
        <f t="shared" si="44"/>
        <v>12.38</v>
      </c>
      <c r="N531" s="7"/>
    </row>
    <row r="532" spans="1:14" x14ac:dyDescent="0.2">
      <c r="A532">
        <v>1</v>
      </c>
      <c r="B532">
        <v>565000</v>
      </c>
      <c r="C532" s="1">
        <v>37104</v>
      </c>
      <c r="D532">
        <v>42</v>
      </c>
      <c r="E532">
        <v>10469</v>
      </c>
      <c r="F532">
        <v>13</v>
      </c>
      <c r="G532" s="6">
        <f t="shared" si="40"/>
        <v>43461.538461538461</v>
      </c>
      <c r="H532">
        <v>7.31</v>
      </c>
      <c r="I532">
        <v>8.7099999999999997E-2</v>
      </c>
      <c r="J532" s="6">
        <f t="shared" si="41"/>
        <v>77291.381668946648</v>
      </c>
      <c r="K532" s="7">
        <f t="shared" si="42"/>
        <v>0.61524008715371292</v>
      </c>
      <c r="L532" s="8">
        <f t="shared" si="43"/>
        <v>4.4285714285714262E-2</v>
      </c>
      <c r="M532" s="7">
        <f t="shared" si="44"/>
        <v>7.31</v>
      </c>
      <c r="N532" s="7"/>
    </row>
    <row r="533" spans="1:14" x14ac:dyDescent="0.2">
      <c r="A533">
        <v>2</v>
      </c>
      <c r="B533">
        <v>1665000</v>
      </c>
      <c r="C533" s="1">
        <v>37104</v>
      </c>
      <c r="D533">
        <v>30</v>
      </c>
      <c r="E533">
        <v>22784</v>
      </c>
      <c r="F533">
        <v>43</v>
      </c>
      <c r="G533" s="6">
        <f t="shared" si="40"/>
        <v>38720.930232558138</v>
      </c>
      <c r="H533">
        <v>5.98</v>
      </c>
      <c r="I533">
        <v>8.4500000000000006E-2</v>
      </c>
      <c r="J533" s="6">
        <f t="shared" si="41"/>
        <v>278428.09364548494</v>
      </c>
      <c r="K533" s="7">
        <f t="shared" si="42"/>
        <v>1.0183611805268498</v>
      </c>
      <c r="L533" s="8" t="str">
        <f t="shared" si="43"/>
        <v xml:space="preserve"> </v>
      </c>
      <c r="M533" s="7" t="str">
        <f t="shared" si="44"/>
        <v xml:space="preserve"> </v>
      </c>
      <c r="N533" s="7"/>
    </row>
    <row r="534" spans="1:14" x14ac:dyDescent="0.2">
      <c r="A534">
        <v>6</v>
      </c>
      <c r="B534">
        <v>890000</v>
      </c>
      <c r="C534" s="1">
        <v>37104</v>
      </c>
      <c r="D534">
        <v>48</v>
      </c>
      <c r="E534">
        <v>3084</v>
      </c>
      <c r="F534">
        <v>5</v>
      </c>
      <c r="G534" s="6">
        <f t="shared" si="40"/>
        <v>178000</v>
      </c>
      <c r="H534">
        <v>12.36</v>
      </c>
      <c r="I534">
        <v>6.4399999999999999E-2</v>
      </c>
      <c r="J534" s="6">
        <f t="shared" si="41"/>
        <v>72006.472491909386</v>
      </c>
      <c r="K534" s="7">
        <f t="shared" si="42"/>
        <v>1.9457001862275558</v>
      </c>
      <c r="L534" s="8">
        <f t="shared" si="43"/>
        <v>0.76571428571428557</v>
      </c>
      <c r="M534" s="7">
        <f t="shared" si="44"/>
        <v>12.36</v>
      </c>
      <c r="N534" s="7"/>
    </row>
    <row r="535" spans="1:14" x14ac:dyDescent="0.2">
      <c r="A535">
        <v>2</v>
      </c>
      <c r="B535">
        <v>1590000</v>
      </c>
      <c r="C535" s="1">
        <v>37104</v>
      </c>
      <c r="D535">
        <v>43</v>
      </c>
      <c r="E535">
        <v>10794</v>
      </c>
      <c r="F535">
        <v>21</v>
      </c>
      <c r="G535" s="6">
        <f t="shared" si="40"/>
        <v>75714.28571428571</v>
      </c>
      <c r="H535">
        <v>8.9499999999999993</v>
      </c>
      <c r="I535">
        <v>6.9900000000000004E-2</v>
      </c>
      <c r="J535" s="6">
        <f t="shared" si="41"/>
        <v>177653.63128491622</v>
      </c>
      <c r="K535" s="7">
        <f t="shared" si="42"/>
        <v>1.3715461621032998</v>
      </c>
      <c r="L535" s="8">
        <f t="shared" si="43"/>
        <v>0.27857142857142847</v>
      </c>
      <c r="M535" s="7">
        <f t="shared" si="44"/>
        <v>8.9499999999999993</v>
      </c>
      <c r="N535" s="7"/>
    </row>
    <row r="536" spans="1:14" x14ac:dyDescent="0.2">
      <c r="A536">
        <v>5</v>
      </c>
      <c r="B536">
        <v>360000</v>
      </c>
      <c r="C536" s="1">
        <v>37104</v>
      </c>
      <c r="D536">
        <v>80</v>
      </c>
      <c r="E536">
        <v>7673</v>
      </c>
      <c r="F536">
        <v>8</v>
      </c>
      <c r="G536" s="6">
        <f t="shared" si="40"/>
        <v>45000</v>
      </c>
      <c r="H536">
        <v>5</v>
      </c>
      <c r="I536">
        <v>0.1278</v>
      </c>
      <c r="J536" s="6">
        <f t="shared" si="41"/>
        <v>72000</v>
      </c>
      <c r="K536" s="7">
        <f t="shared" si="42"/>
        <v>0.78196272644337295</v>
      </c>
      <c r="L536" s="8" t="str">
        <f t="shared" si="43"/>
        <v xml:space="preserve"> </v>
      </c>
      <c r="M536" s="7" t="str">
        <f t="shared" si="44"/>
        <v xml:space="preserve"> </v>
      </c>
      <c r="N536" s="7"/>
    </row>
    <row r="537" spans="1:14" x14ac:dyDescent="0.2">
      <c r="A537">
        <v>2</v>
      </c>
      <c r="B537">
        <v>1340000</v>
      </c>
      <c r="C537" s="1">
        <v>37104</v>
      </c>
      <c r="D537">
        <v>32</v>
      </c>
      <c r="E537">
        <v>7914</v>
      </c>
      <c r="F537">
        <v>9</v>
      </c>
      <c r="G537" s="6">
        <f t="shared" si="40"/>
        <v>148888.88888888888</v>
      </c>
      <c r="H537">
        <v>10.220000000000001</v>
      </c>
      <c r="I537">
        <v>7.3999999999999996E-2</v>
      </c>
      <c r="J537" s="6">
        <f t="shared" si="41"/>
        <v>131115.45988258315</v>
      </c>
      <c r="K537" s="7">
        <f t="shared" si="42"/>
        <v>1.3806277891772296</v>
      </c>
      <c r="L537" s="8">
        <f t="shared" si="43"/>
        <v>0.46000000000000019</v>
      </c>
      <c r="M537" s="7">
        <f t="shared" si="44"/>
        <v>10.220000000000001</v>
      </c>
      <c r="N537" s="7"/>
    </row>
    <row r="538" spans="1:14" x14ac:dyDescent="0.2">
      <c r="A538">
        <v>7</v>
      </c>
      <c r="B538">
        <v>540000</v>
      </c>
      <c r="C538" s="1">
        <v>37105</v>
      </c>
      <c r="D538">
        <v>45</v>
      </c>
      <c r="E538">
        <v>7216</v>
      </c>
      <c r="F538">
        <v>12</v>
      </c>
      <c r="G538" s="6">
        <f t="shared" si="40"/>
        <v>45000</v>
      </c>
      <c r="H538">
        <v>6.92</v>
      </c>
      <c r="I538">
        <v>8.2100000000000006E-2</v>
      </c>
      <c r="J538" s="6">
        <f t="shared" si="41"/>
        <v>78034.68208092486</v>
      </c>
      <c r="K538" s="7">
        <f t="shared" si="42"/>
        <v>0.90117657613780555</v>
      </c>
      <c r="L538" s="8" t="str">
        <f t="shared" si="43"/>
        <v xml:space="preserve"> </v>
      </c>
      <c r="M538" s="7" t="str">
        <f t="shared" si="44"/>
        <v xml:space="preserve"> </v>
      </c>
      <c r="N538" s="7"/>
    </row>
    <row r="539" spans="1:14" x14ac:dyDescent="0.2">
      <c r="A539">
        <v>6</v>
      </c>
      <c r="B539">
        <v>685000</v>
      </c>
      <c r="C539" s="1">
        <v>37105</v>
      </c>
      <c r="D539">
        <v>37</v>
      </c>
      <c r="E539">
        <v>6608</v>
      </c>
      <c r="F539">
        <v>8</v>
      </c>
      <c r="G539" s="6">
        <f t="shared" si="40"/>
        <v>85625</v>
      </c>
      <c r="H539">
        <v>8.77</v>
      </c>
      <c r="I539">
        <v>7.4300000000000005E-2</v>
      </c>
      <c r="J539" s="6">
        <f t="shared" si="41"/>
        <v>78107.183580387689</v>
      </c>
      <c r="K539" s="7">
        <f t="shared" si="42"/>
        <v>0.9850078639576737</v>
      </c>
      <c r="L539" s="8">
        <f t="shared" si="43"/>
        <v>0.25285714285714289</v>
      </c>
      <c r="M539" s="7">
        <f t="shared" si="44"/>
        <v>8.77</v>
      </c>
      <c r="N539" s="7"/>
    </row>
    <row r="540" spans="1:14" x14ac:dyDescent="0.2">
      <c r="A540">
        <v>2</v>
      </c>
      <c r="B540">
        <v>1240000</v>
      </c>
      <c r="C540" s="1">
        <v>37105</v>
      </c>
      <c r="D540">
        <v>14</v>
      </c>
      <c r="E540">
        <v>14883</v>
      </c>
      <c r="F540">
        <v>16</v>
      </c>
      <c r="G540" s="6">
        <f t="shared" si="40"/>
        <v>77500</v>
      </c>
      <c r="H540">
        <v>8.61</v>
      </c>
      <c r="I540">
        <v>7.1800000000000003E-2</v>
      </c>
      <c r="J540" s="6">
        <f t="shared" si="41"/>
        <v>144018.5830429733</v>
      </c>
      <c r="K540" s="7">
        <f t="shared" si="42"/>
        <v>0.80639310534935449</v>
      </c>
      <c r="L540" s="8">
        <f t="shared" si="43"/>
        <v>0.22999999999999998</v>
      </c>
      <c r="M540" s="7">
        <f t="shared" si="44"/>
        <v>8.61</v>
      </c>
      <c r="N540" s="7"/>
    </row>
    <row r="541" spans="1:14" x14ac:dyDescent="0.2">
      <c r="A541">
        <v>4</v>
      </c>
      <c r="B541">
        <v>425000</v>
      </c>
      <c r="C541" s="1">
        <v>37106</v>
      </c>
      <c r="D541">
        <v>50</v>
      </c>
      <c r="E541">
        <v>3906</v>
      </c>
      <c r="F541">
        <v>5</v>
      </c>
      <c r="G541" s="6">
        <f t="shared" si="40"/>
        <v>85000</v>
      </c>
      <c r="H541">
        <v>8.7899999999999991</v>
      </c>
      <c r="I541">
        <v>7.4899999999999994E-2</v>
      </c>
      <c r="J541" s="6">
        <f t="shared" si="41"/>
        <v>48350.398179749718</v>
      </c>
      <c r="K541" s="7">
        <f t="shared" si="42"/>
        <v>1.0315411798035015</v>
      </c>
      <c r="L541" s="8">
        <f t="shared" si="43"/>
        <v>0.25571428571428556</v>
      </c>
      <c r="M541" s="7">
        <f t="shared" si="44"/>
        <v>8.7899999999999991</v>
      </c>
      <c r="N541" s="7"/>
    </row>
    <row r="542" spans="1:14" x14ac:dyDescent="0.2">
      <c r="A542">
        <v>7</v>
      </c>
      <c r="B542">
        <v>1775000</v>
      </c>
      <c r="C542" s="1">
        <v>37106</v>
      </c>
      <c r="D542">
        <v>39</v>
      </c>
      <c r="E542">
        <v>19678</v>
      </c>
      <c r="F542">
        <v>22</v>
      </c>
      <c r="G542" s="6">
        <f t="shared" si="40"/>
        <v>80681.818181818177</v>
      </c>
      <c r="H542">
        <v>8.3800000000000008</v>
      </c>
      <c r="I542">
        <v>8.6800000000000002E-2</v>
      </c>
      <c r="J542" s="6">
        <f t="shared" si="41"/>
        <v>211813.84248210021</v>
      </c>
      <c r="K542" s="7">
        <f t="shared" si="42"/>
        <v>0.89699936681446379</v>
      </c>
      <c r="L542" s="8">
        <f t="shared" si="43"/>
        <v>0.19714285714285729</v>
      </c>
      <c r="M542" s="7">
        <f t="shared" si="44"/>
        <v>8.3800000000000008</v>
      </c>
      <c r="N542" s="7"/>
    </row>
    <row r="543" spans="1:14" x14ac:dyDescent="0.2">
      <c r="A543">
        <v>1</v>
      </c>
      <c r="B543">
        <v>492500</v>
      </c>
      <c r="C543" s="1">
        <v>37106</v>
      </c>
      <c r="D543">
        <v>56</v>
      </c>
      <c r="E543">
        <v>7164</v>
      </c>
      <c r="F543">
        <v>6</v>
      </c>
      <c r="G543" s="6">
        <f t="shared" si="40"/>
        <v>82083.333333333328</v>
      </c>
      <c r="H543">
        <v>9.77</v>
      </c>
      <c r="I543">
        <v>5.7599999999999998E-2</v>
      </c>
      <c r="J543" s="6">
        <f t="shared" si="41"/>
        <v>50409.416581371544</v>
      </c>
      <c r="K543" s="7">
        <f t="shared" si="42"/>
        <v>0.58637419250618306</v>
      </c>
      <c r="L543" s="8">
        <f t="shared" si="43"/>
        <v>0.39571428571428569</v>
      </c>
      <c r="M543" s="7">
        <f t="shared" si="44"/>
        <v>9.77</v>
      </c>
      <c r="N543" s="7"/>
    </row>
    <row r="544" spans="1:14" x14ac:dyDescent="0.2">
      <c r="A544">
        <v>2</v>
      </c>
      <c r="B544">
        <v>1915000</v>
      </c>
      <c r="C544" s="1">
        <v>37106</v>
      </c>
      <c r="D544">
        <v>14</v>
      </c>
      <c r="E544">
        <v>15252</v>
      </c>
      <c r="F544">
        <v>14</v>
      </c>
      <c r="G544" s="6">
        <f t="shared" si="40"/>
        <v>136785.71428571429</v>
      </c>
      <c r="H544">
        <v>10.1</v>
      </c>
      <c r="I544">
        <v>6.3299999999999995E-2</v>
      </c>
      <c r="J544" s="6">
        <f t="shared" si="41"/>
        <v>189603.96039603962</v>
      </c>
      <c r="K544" s="7">
        <f t="shared" si="42"/>
        <v>1.0359513528064059</v>
      </c>
      <c r="L544" s="8">
        <f t="shared" si="43"/>
        <v>0.44285714285714284</v>
      </c>
      <c r="M544" s="7">
        <f t="shared" si="44"/>
        <v>10.1</v>
      </c>
      <c r="N544" s="7"/>
    </row>
    <row r="545" spans="1:14" x14ac:dyDescent="0.2">
      <c r="A545">
        <v>2</v>
      </c>
      <c r="B545">
        <v>840000</v>
      </c>
      <c r="C545" s="1">
        <v>37106</v>
      </c>
      <c r="D545">
        <v>36</v>
      </c>
      <c r="E545">
        <v>7248</v>
      </c>
      <c r="F545">
        <v>7</v>
      </c>
      <c r="G545" s="6">
        <f t="shared" si="40"/>
        <v>120000</v>
      </c>
      <c r="H545">
        <v>8.9</v>
      </c>
      <c r="I545">
        <v>7.7499999999999999E-2</v>
      </c>
      <c r="J545" s="6">
        <f t="shared" si="41"/>
        <v>94382.02247191011</v>
      </c>
      <c r="K545" s="7">
        <f t="shared" si="42"/>
        <v>1.0851501847855742</v>
      </c>
      <c r="L545" s="8">
        <f t="shared" si="43"/>
        <v>0.27142857142857157</v>
      </c>
      <c r="M545" s="7">
        <f t="shared" si="44"/>
        <v>8.9</v>
      </c>
      <c r="N545" s="7"/>
    </row>
    <row r="546" spans="1:14" x14ac:dyDescent="0.2">
      <c r="A546">
        <v>2</v>
      </c>
      <c r="B546">
        <v>830000</v>
      </c>
      <c r="C546" s="1">
        <v>37106</v>
      </c>
      <c r="D546">
        <v>49</v>
      </c>
      <c r="E546">
        <v>5206</v>
      </c>
      <c r="F546">
        <v>5</v>
      </c>
      <c r="G546" s="6">
        <f t="shared" si="40"/>
        <v>166000</v>
      </c>
      <c r="H546">
        <v>11.07</v>
      </c>
      <c r="I546">
        <v>5.96E-2</v>
      </c>
      <c r="J546" s="6">
        <f t="shared" si="41"/>
        <v>74977.416440831075</v>
      </c>
      <c r="K546" s="7">
        <f t="shared" si="42"/>
        <v>1.2001763420545377</v>
      </c>
      <c r="L546" s="8">
        <f t="shared" si="43"/>
        <v>0.58142857142857141</v>
      </c>
      <c r="M546" s="7">
        <f t="shared" si="44"/>
        <v>11.07</v>
      </c>
      <c r="N546" s="7"/>
    </row>
    <row r="547" spans="1:14" x14ac:dyDescent="0.2">
      <c r="A547">
        <v>1</v>
      </c>
      <c r="B547">
        <v>525000</v>
      </c>
      <c r="C547" s="1">
        <v>37106</v>
      </c>
      <c r="D547">
        <v>87</v>
      </c>
      <c r="E547">
        <v>12504</v>
      </c>
      <c r="F547">
        <v>26</v>
      </c>
      <c r="G547" s="6">
        <f t="shared" si="40"/>
        <v>20192.307692307691</v>
      </c>
      <c r="H547">
        <v>4.22</v>
      </c>
      <c r="I547">
        <v>0.1321</v>
      </c>
      <c r="J547" s="6">
        <f t="shared" si="41"/>
        <v>124407.58293838863</v>
      </c>
      <c r="K547" s="7">
        <f t="shared" si="42"/>
        <v>0.82911856831406372</v>
      </c>
      <c r="L547" s="8" t="str">
        <f t="shared" si="43"/>
        <v xml:space="preserve"> </v>
      </c>
      <c r="M547" s="7" t="str">
        <f t="shared" si="44"/>
        <v xml:space="preserve"> </v>
      </c>
      <c r="N547" s="7"/>
    </row>
    <row r="548" spans="1:14" x14ac:dyDescent="0.2">
      <c r="A548">
        <v>1</v>
      </c>
      <c r="B548">
        <v>556000</v>
      </c>
      <c r="C548" s="1">
        <v>37106</v>
      </c>
      <c r="D548">
        <v>47</v>
      </c>
      <c r="E548">
        <v>8398</v>
      </c>
      <c r="F548">
        <v>12</v>
      </c>
      <c r="G548" s="6">
        <f t="shared" si="40"/>
        <v>46333.333333333336</v>
      </c>
      <c r="H548">
        <v>6.18</v>
      </c>
      <c r="I548">
        <v>9.98E-2</v>
      </c>
      <c r="J548" s="6">
        <f t="shared" si="41"/>
        <v>89967.637540453085</v>
      </c>
      <c r="K548" s="7">
        <f t="shared" si="42"/>
        <v>0.89274864591225178</v>
      </c>
      <c r="L548" s="8" t="str">
        <f t="shared" si="43"/>
        <v xml:space="preserve"> </v>
      </c>
      <c r="M548" s="7" t="str">
        <f t="shared" si="44"/>
        <v xml:space="preserve"> </v>
      </c>
      <c r="N548" s="7"/>
    </row>
    <row r="549" spans="1:14" x14ac:dyDescent="0.2">
      <c r="A549">
        <v>2</v>
      </c>
      <c r="B549">
        <v>455000</v>
      </c>
      <c r="C549" s="1">
        <v>37109</v>
      </c>
      <c r="D549">
        <v>75</v>
      </c>
      <c r="E549">
        <v>4543</v>
      </c>
      <c r="F549">
        <v>7</v>
      </c>
      <c r="G549" s="6">
        <f t="shared" si="40"/>
        <v>65000</v>
      </c>
      <c r="H549">
        <v>8</v>
      </c>
      <c r="I549">
        <v>8.4699999999999998E-2</v>
      </c>
      <c r="J549" s="6">
        <f t="shared" si="41"/>
        <v>56875</v>
      </c>
      <c r="K549" s="7">
        <f t="shared" si="42"/>
        <v>1.0432717000513609</v>
      </c>
      <c r="L549" s="8">
        <f t="shared" si="43"/>
        <v>0.14285714285714279</v>
      </c>
      <c r="M549" s="7">
        <f t="shared" si="44"/>
        <v>8</v>
      </c>
      <c r="N549" s="7"/>
    </row>
    <row r="550" spans="1:14" x14ac:dyDescent="0.2">
      <c r="A550">
        <v>4</v>
      </c>
      <c r="B550">
        <v>725000</v>
      </c>
      <c r="C550" s="1">
        <v>37109</v>
      </c>
      <c r="D550">
        <v>39</v>
      </c>
      <c r="E550">
        <v>8059</v>
      </c>
      <c r="F550">
        <v>8</v>
      </c>
      <c r="G550" s="6">
        <f t="shared" si="40"/>
        <v>90625</v>
      </c>
      <c r="H550">
        <v>9.99</v>
      </c>
      <c r="I550">
        <v>6.1899999999999997E-2</v>
      </c>
      <c r="J550" s="6">
        <f t="shared" si="41"/>
        <v>72572.572572572564</v>
      </c>
      <c r="K550" s="7">
        <f t="shared" si="42"/>
        <v>0.75042987728598021</v>
      </c>
      <c r="L550" s="8">
        <f t="shared" si="43"/>
        <v>0.42714285714285727</v>
      </c>
      <c r="M550" s="7">
        <f t="shared" si="44"/>
        <v>9.99</v>
      </c>
      <c r="N550" s="7"/>
    </row>
    <row r="551" spans="1:14" x14ac:dyDescent="0.2">
      <c r="A551">
        <v>2</v>
      </c>
      <c r="B551">
        <v>4350000</v>
      </c>
      <c r="C551" s="1">
        <v>37110</v>
      </c>
      <c r="D551">
        <v>53</v>
      </c>
      <c r="E551">
        <v>75960</v>
      </c>
      <c r="F551">
        <v>88</v>
      </c>
      <c r="G551" s="6">
        <f t="shared" si="40"/>
        <v>49431.818181818184</v>
      </c>
      <c r="H551">
        <v>6.76</v>
      </c>
      <c r="I551">
        <v>7.4399999999999994E-2</v>
      </c>
      <c r="J551" s="6">
        <f t="shared" si="41"/>
        <v>643491.12426035502</v>
      </c>
      <c r="K551" s="7">
        <f t="shared" si="42"/>
        <v>0.70595392779133215</v>
      </c>
      <c r="L551" s="8" t="str">
        <f t="shared" si="43"/>
        <v xml:space="preserve"> </v>
      </c>
      <c r="M551" s="7" t="str">
        <f t="shared" si="44"/>
        <v xml:space="preserve"> </v>
      </c>
      <c r="N551" s="7"/>
    </row>
    <row r="552" spans="1:14" x14ac:dyDescent="0.2">
      <c r="A552">
        <v>2</v>
      </c>
      <c r="B552">
        <v>608500</v>
      </c>
      <c r="C552" s="1">
        <v>37110</v>
      </c>
      <c r="D552">
        <v>45</v>
      </c>
      <c r="E552">
        <v>2156</v>
      </c>
      <c r="F552">
        <v>5</v>
      </c>
      <c r="G552" s="6">
        <f t="shared" si="40"/>
        <v>121700</v>
      </c>
      <c r="H552">
        <v>9.7200000000000006</v>
      </c>
      <c r="I552">
        <v>6.8400000000000002E-2</v>
      </c>
      <c r="J552" s="6">
        <f t="shared" si="41"/>
        <v>62602.88065843621</v>
      </c>
      <c r="K552" s="7">
        <f t="shared" si="42"/>
        <v>2.4197155480224262</v>
      </c>
      <c r="L552" s="8">
        <f t="shared" si="43"/>
        <v>0.38857142857142857</v>
      </c>
      <c r="M552" s="7">
        <f t="shared" si="44"/>
        <v>9.7200000000000006</v>
      </c>
      <c r="N552" s="7"/>
    </row>
    <row r="553" spans="1:14" x14ac:dyDescent="0.2">
      <c r="A553">
        <v>1</v>
      </c>
      <c r="B553">
        <v>1850000</v>
      </c>
      <c r="C553" s="1">
        <v>37110</v>
      </c>
      <c r="D553">
        <v>27</v>
      </c>
      <c r="E553">
        <v>12868</v>
      </c>
      <c r="F553">
        <v>20</v>
      </c>
      <c r="G553" s="6">
        <f t="shared" si="40"/>
        <v>92500</v>
      </c>
      <c r="H553">
        <v>9.1999999999999993</v>
      </c>
      <c r="I553">
        <v>6.7400000000000002E-2</v>
      </c>
      <c r="J553" s="6">
        <f t="shared" si="41"/>
        <v>201086.95652173914</v>
      </c>
      <c r="K553" s="7">
        <f t="shared" si="42"/>
        <v>1.3022417140823432</v>
      </c>
      <c r="L553" s="8">
        <f t="shared" si="43"/>
        <v>0.31428571428571428</v>
      </c>
      <c r="M553" s="7">
        <f t="shared" si="44"/>
        <v>9.1999999999999993</v>
      </c>
      <c r="N553" s="7"/>
    </row>
    <row r="554" spans="1:14" x14ac:dyDescent="0.2">
      <c r="A554">
        <v>6</v>
      </c>
      <c r="B554">
        <v>380000</v>
      </c>
      <c r="C554" s="1">
        <v>37110</v>
      </c>
      <c r="D554">
        <v>42</v>
      </c>
      <c r="E554">
        <v>4811</v>
      </c>
      <c r="F554">
        <v>8</v>
      </c>
      <c r="G554" s="6">
        <f t="shared" si="40"/>
        <v>47500</v>
      </c>
      <c r="H554">
        <v>7.33</v>
      </c>
      <c r="I554">
        <v>9.0200000000000002E-2</v>
      </c>
      <c r="J554" s="6">
        <f t="shared" si="41"/>
        <v>51841.746248294679</v>
      </c>
      <c r="K554" s="7">
        <f t="shared" si="42"/>
        <v>0.89797246324905899</v>
      </c>
      <c r="L554" s="8">
        <f t="shared" si="43"/>
        <v>4.7142857142857153E-2</v>
      </c>
      <c r="M554" s="7">
        <f t="shared" si="44"/>
        <v>7.33</v>
      </c>
      <c r="N554" s="7"/>
    </row>
    <row r="555" spans="1:14" x14ac:dyDescent="0.2">
      <c r="A555">
        <v>6</v>
      </c>
      <c r="B555">
        <v>229000</v>
      </c>
      <c r="C555" s="1">
        <v>37110</v>
      </c>
      <c r="D555">
        <v>76</v>
      </c>
      <c r="E555">
        <v>4684</v>
      </c>
      <c r="F555">
        <v>8</v>
      </c>
      <c r="G555" s="6">
        <f t="shared" si="40"/>
        <v>28625</v>
      </c>
      <c r="H555">
        <v>5.7</v>
      </c>
      <c r="I555">
        <v>0.11020000000000001</v>
      </c>
      <c r="J555" s="6">
        <f t="shared" si="41"/>
        <v>40175.438596491229</v>
      </c>
      <c r="K555" s="7">
        <f t="shared" si="42"/>
        <v>0.71476370972977554</v>
      </c>
      <c r="L555" s="8" t="str">
        <f t="shared" si="43"/>
        <v xml:space="preserve"> </v>
      </c>
      <c r="M555" s="7" t="str">
        <f t="shared" si="44"/>
        <v xml:space="preserve"> </v>
      </c>
      <c r="N555" s="7"/>
    </row>
    <row r="556" spans="1:14" x14ac:dyDescent="0.2">
      <c r="A556">
        <v>2</v>
      </c>
      <c r="B556">
        <v>421000</v>
      </c>
      <c r="C556" s="1">
        <v>37111</v>
      </c>
      <c r="D556">
        <v>39</v>
      </c>
      <c r="E556">
        <v>7512</v>
      </c>
      <c r="F556">
        <v>10</v>
      </c>
      <c r="G556" s="6">
        <f t="shared" si="40"/>
        <v>42100</v>
      </c>
      <c r="H556">
        <v>6.21</v>
      </c>
      <c r="I556">
        <v>9.3200000000000005E-2</v>
      </c>
      <c r="J556" s="6">
        <f t="shared" si="41"/>
        <v>67793.880837359102</v>
      </c>
      <c r="K556" s="7">
        <f t="shared" si="42"/>
        <v>0.75206204336793459</v>
      </c>
      <c r="L556" s="8" t="str">
        <f t="shared" si="43"/>
        <v xml:space="preserve"> </v>
      </c>
      <c r="M556" s="7" t="str">
        <f t="shared" si="44"/>
        <v xml:space="preserve"> </v>
      </c>
      <c r="N556" s="7"/>
    </row>
    <row r="557" spans="1:14" x14ac:dyDescent="0.2">
      <c r="A557">
        <v>4</v>
      </c>
      <c r="B557">
        <v>1270000</v>
      </c>
      <c r="C557" s="1">
        <v>37111</v>
      </c>
      <c r="D557">
        <v>48</v>
      </c>
      <c r="E557">
        <v>6574</v>
      </c>
      <c r="F557">
        <v>6</v>
      </c>
      <c r="G557" s="6">
        <f t="shared" si="40"/>
        <v>211666.66666666666</v>
      </c>
      <c r="H557">
        <v>12.9</v>
      </c>
      <c r="I557">
        <v>5.2699999999999997E-2</v>
      </c>
      <c r="J557" s="6">
        <f t="shared" si="41"/>
        <v>98449.612403100778</v>
      </c>
      <c r="K557" s="7">
        <f t="shared" si="42"/>
        <v>1.2479668948775577</v>
      </c>
      <c r="L557" s="8">
        <f t="shared" si="43"/>
        <v>0.84285714285714297</v>
      </c>
      <c r="M557" s="7">
        <f t="shared" si="44"/>
        <v>12.9</v>
      </c>
      <c r="N557" s="7"/>
    </row>
    <row r="558" spans="1:14" x14ac:dyDescent="0.2">
      <c r="A558">
        <v>3</v>
      </c>
      <c r="B558">
        <v>609000</v>
      </c>
      <c r="C558" s="1">
        <v>37111</v>
      </c>
      <c r="D558">
        <v>17</v>
      </c>
      <c r="E558">
        <v>5001</v>
      </c>
      <c r="F558">
        <v>5</v>
      </c>
      <c r="G558" s="6">
        <f t="shared" si="40"/>
        <v>121800</v>
      </c>
      <c r="H558">
        <v>10.68</v>
      </c>
      <c r="I558">
        <v>7.4399999999999994E-2</v>
      </c>
      <c r="J558" s="6">
        <f t="shared" si="41"/>
        <v>57022.471910112363</v>
      </c>
      <c r="K558" s="7">
        <f t="shared" si="42"/>
        <v>0.95018449493621882</v>
      </c>
      <c r="L558" s="8">
        <f t="shared" si="43"/>
        <v>0.52571428571428558</v>
      </c>
      <c r="M558" s="7">
        <f t="shared" si="44"/>
        <v>10.68</v>
      </c>
      <c r="N558" s="7"/>
    </row>
    <row r="559" spans="1:14" x14ac:dyDescent="0.2">
      <c r="A559">
        <v>2</v>
      </c>
      <c r="B559">
        <v>1300000</v>
      </c>
      <c r="C559" s="1">
        <v>37111</v>
      </c>
      <c r="D559">
        <v>16</v>
      </c>
      <c r="E559">
        <v>13165</v>
      </c>
      <c r="F559">
        <v>14</v>
      </c>
      <c r="G559" s="6">
        <f t="shared" si="40"/>
        <v>92857.142857142855</v>
      </c>
      <c r="H559">
        <v>9.76</v>
      </c>
      <c r="I559">
        <v>6.7699999999999996E-2</v>
      </c>
      <c r="J559" s="6">
        <f t="shared" si="41"/>
        <v>133196.72131147541</v>
      </c>
      <c r="K559" s="7">
        <f t="shared" si="42"/>
        <v>0.84312394804073565</v>
      </c>
      <c r="L559" s="8">
        <f t="shared" si="43"/>
        <v>0.39428571428571435</v>
      </c>
      <c r="M559" s="7">
        <f t="shared" si="44"/>
        <v>9.76</v>
      </c>
      <c r="N559" s="7"/>
    </row>
    <row r="560" spans="1:14" x14ac:dyDescent="0.2">
      <c r="A560">
        <v>5</v>
      </c>
      <c r="B560">
        <v>1575000</v>
      </c>
      <c r="C560" s="1">
        <v>37112</v>
      </c>
      <c r="D560">
        <v>53</v>
      </c>
      <c r="E560">
        <v>39666</v>
      </c>
      <c r="F560">
        <v>40</v>
      </c>
      <c r="G560" s="6">
        <f t="shared" si="40"/>
        <v>39375</v>
      </c>
      <c r="H560">
        <v>10.43</v>
      </c>
      <c r="I560">
        <v>5.11E-2</v>
      </c>
      <c r="J560" s="6">
        <f t="shared" si="41"/>
        <v>151006.71140939597</v>
      </c>
      <c r="K560" s="7">
        <f t="shared" si="42"/>
        <v>0.31724632222683569</v>
      </c>
      <c r="L560" s="8">
        <f t="shared" si="43"/>
        <v>0.49</v>
      </c>
      <c r="M560" s="7">
        <f t="shared" si="44"/>
        <v>10.43</v>
      </c>
      <c r="N560" s="7"/>
    </row>
    <row r="561" spans="1:14" x14ac:dyDescent="0.2">
      <c r="A561">
        <v>6</v>
      </c>
      <c r="B561">
        <v>460000</v>
      </c>
      <c r="C561" s="1">
        <v>37112</v>
      </c>
      <c r="D561">
        <v>16</v>
      </c>
      <c r="E561">
        <v>7237</v>
      </c>
      <c r="F561">
        <v>8</v>
      </c>
      <c r="G561" s="6">
        <f t="shared" si="40"/>
        <v>57500</v>
      </c>
      <c r="H561">
        <v>7</v>
      </c>
      <c r="I561">
        <v>9.5699999999999993E-2</v>
      </c>
      <c r="J561" s="6">
        <f t="shared" si="41"/>
        <v>65714.28571428571</v>
      </c>
      <c r="K561" s="7">
        <f t="shared" si="42"/>
        <v>0.75669344703474861</v>
      </c>
      <c r="L561" s="8" t="str">
        <f t="shared" si="43"/>
        <v xml:space="preserve"> </v>
      </c>
      <c r="M561" s="7" t="str">
        <f t="shared" si="44"/>
        <v xml:space="preserve"> </v>
      </c>
      <c r="N561" s="7"/>
    </row>
    <row r="562" spans="1:14" x14ac:dyDescent="0.2">
      <c r="A562">
        <v>1</v>
      </c>
      <c r="B562">
        <v>445000</v>
      </c>
      <c r="C562" s="1">
        <v>37112</v>
      </c>
      <c r="D562">
        <v>73</v>
      </c>
      <c r="E562">
        <v>8694</v>
      </c>
      <c r="F562">
        <v>12</v>
      </c>
      <c r="G562" s="6">
        <f t="shared" si="40"/>
        <v>37083.333333333336</v>
      </c>
      <c r="H562">
        <v>6.34</v>
      </c>
      <c r="I562">
        <v>8.4199999999999997E-2</v>
      </c>
      <c r="J562" s="6">
        <f t="shared" si="41"/>
        <v>70189.27444794953</v>
      </c>
      <c r="K562" s="7">
        <f t="shared" si="42"/>
        <v>0.67277504071725269</v>
      </c>
      <c r="L562" s="8" t="str">
        <f t="shared" si="43"/>
        <v xml:space="preserve"> </v>
      </c>
      <c r="M562" s="7" t="str">
        <f t="shared" si="44"/>
        <v xml:space="preserve"> </v>
      </c>
      <c r="N562" s="7"/>
    </row>
    <row r="563" spans="1:14" x14ac:dyDescent="0.2">
      <c r="A563">
        <v>2</v>
      </c>
      <c r="B563">
        <v>440000</v>
      </c>
      <c r="C563" s="1">
        <v>37112</v>
      </c>
      <c r="D563">
        <v>38</v>
      </c>
      <c r="E563">
        <v>7336</v>
      </c>
      <c r="F563">
        <v>6</v>
      </c>
      <c r="G563" s="6">
        <f t="shared" si="40"/>
        <v>73333.333333333328</v>
      </c>
      <c r="H563">
        <v>7.49</v>
      </c>
      <c r="I563">
        <v>0.1056</v>
      </c>
      <c r="J563" s="6">
        <f t="shared" si="41"/>
        <v>58744.993324432573</v>
      </c>
      <c r="K563" s="7">
        <f t="shared" si="42"/>
        <v>0.6673140826566768</v>
      </c>
      <c r="L563" s="8">
        <f t="shared" si="43"/>
        <v>7.0000000000000062E-2</v>
      </c>
      <c r="M563" s="7">
        <f t="shared" si="44"/>
        <v>7.49</v>
      </c>
      <c r="N563" s="7"/>
    </row>
    <row r="564" spans="1:14" x14ac:dyDescent="0.2">
      <c r="A564">
        <v>2</v>
      </c>
      <c r="B564">
        <v>800000</v>
      </c>
      <c r="C564" s="1">
        <v>37112</v>
      </c>
      <c r="D564">
        <v>44</v>
      </c>
      <c r="E564">
        <v>4860</v>
      </c>
      <c r="F564">
        <v>8</v>
      </c>
      <c r="G564" s="6">
        <f t="shared" si="40"/>
        <v>100000</v>
      </c>
      <c r="H564">
        <v>10.85</v>
      </c>
      <c r="I564">
        <v>6.0299999999999999E-2</v>
      </c>
      <c r="J564" s="6">
        <f t="shared" si="41"/>
        <v>73732.718894009216</v>
      </c>
      <c r="K564" s="7">
        <f t="shared" si="42"/>
        <v>1.2642784446846573</v>
      </c>
      <c r="L564" s="8">
        <f t="shared" si="43"/>
        <v>0.55000000000000004</v>
      </c>
      <c r="M564" s="7">
        <f t="shared" si="44"/>
        <v>10.85</v>
      </c>
      <c r="N564" s="7"/>
    </row>
    <row r="565" spans="1:14" x14ac:dyDescent="0.2">
      <c r="A565">
        <v>1</v>
      </c>
      <c r="B565">
        <v>385000</v>
      </c>
      <c r="C565" s="1">
        <v>37112</v>
      </c>
      <c r="D565">
        <v>44</v>
      </c>
      <c r="E565">
        <v>5978</v>
      </c>
      <c r="F565">
        <v>8</v>
      </c>
      <c r="G565" s="6">
        <f t="shared" si="40"/>
        <v>48125</v>
      </c>
      <c r="H565">
        <v>7.46</v>
      </c>
      <c r="I565">
        <v>7.8100000000000003E-2</v>
      </c>
      <c r="J565" s="6">
        <f t="shared" si="41"/>
        <v>51608.579088471852</v>
      </c>
      <c r="K565" s="7">
        <f t="shared" si="42"/>
        <v>0.71942370760109087</v>
      </c>
      <c r="L565" s="8">
        <f t="shared" si="43"/>
        <v>6.5714285714285614E-2</v>
      </c>
      <c r="M565" s="7">
        <f t="shared" si="44"/>
        <v>7.46</v>
      </c>
      <c r="N565" s="7"/>
    </row>
    <row r="566" spans="1:14" x14ac:dyDescent="0.2">
      <c r="A566">
        <v>1</v>
      </c>
      <c r="B566">
        <v>440000</v>
      </c>
      <c r="C566" s="1">
        <v>37112</v>
      </c>
      <c r="D566">
        <v>15</v>
      </c>
      <c r="E566">
        <v>4830</v>
      </c>
      <c r="F566">
        <v>5</v>
      </c>
      <c r="G566" s="6">
        <f t="shared" si="40"/>
        <v>88000</v>
      </c>
      <c r="H566">
        <v>8.2899999999999991</v>
      </c>
      <c r="I566">
        <v>8.6199999999999999E-2</v>
      </c>
      <c r="J566" s="6">
        <f t="shared" si="41"/>
        <v>53075.995174909534</v>
      </c>
      <c r="K566" s="7">
        <f t="shared" si="42"/>
        <v>0.91573490639940536</v>
      </c>
      <c r="L566" s="8">
        <f t="shared" si="43"/>
        <v>0.18428571428571416</v>
      </c>
      <c r="M566" s="7">
        <f t="shared" si="44"/>
        <v>8.2899999999999991</v>
      </c>
      <c r="N566" s="7"/>
    </row>
    <row r="567" spans="1:14" x14ac:dyDescent="0.2">
      <c r="A567">
        <v>6</v>
      </c>
      <c r="B567">
        <v>1835000</v>
      </c>
      <c r="C567" s="1">
        <v>37113</v>
      </c>
      <c r="D567">
        <v>31</v>
      </c>
      <c r="E567">
        <v>28218</v>
      </c>
      <c r="F567">
        <v>42</v>
      </c>
      <c r="G567" s="6">
        <f t="shared" si="40"/>
        <v>43690.476190476191</v>
      </c>
      <c r="H567">
        <v>6.09</v>
      </c>
      <c r="I567">
        <v>9.1300000000000006E-2</v>
      </c>
      <c r="J567" s="6">
        <f t="shared" si="41"/>
        <v>301313.62889983581</v>
      </c>
      <c r="K567" s="7">
        <f t="shared" si="42"/>
        <v>0.88983872262337227</v>
      </c>
      <c r="L567" s="8" t="str">
        <f t="shared" si="43"/>
        <v xml:space="preserve"> </v>
      </c>
      <c r="M567" s="7" t="str">
        <f t="shared" si="44"/>
        <v xml:space="preserve"> </v>
      </c>
      <c r="N567" s="7"/>
    </row>
    <row r="568" spans="1:14" x14ac:dyDescent="0.2">
      <c r="A568">
        <v>2</v>
      </c>
      <c r="B568">
        <v>1442000</v>
      </c>
      <c r="C568" s="1">
        <v>37113</v>
      </c>
      <c r="D568">
        <v>44</v>
      </c>
      <c r="E568">
        <v>9400</v>
      </c>
      <c r="F568">
        <v>10</v>
      </c>
      <c r="G568" s="6">
        <f t="shared" si="40"/>
        <v>144200</v>
      </c>
      <c r="H568">
        <v>9.91</v>
      </c>
      <c r="I568">
        <v>7.1099999999999997E-2</v>
      </c>
      <c r="J568" s="6">
        <f t="shared" si="41"/>
        <v>145509.58627648841</v>
      </c>
      <c r="K568" s="7">
        <f t="shared" si="42"/>
        <v>1.2899786017419184</v>
      </c>
      <c r="L568" s="8">
        <f t="shared" si="43"/>
        <v>0.4157142857142857</v>
      </c>
      <c r="M568" s="7">
        <f t="shared" si="44"/>
        <v>9.91</v>
      </c>
      <c r="N568" s="7"/>
    </row>
    <row r="569" spans="1:14" x14ac:dyDescent="0.2">
      <c r="A569">
        <v>4</v>
      </c>
      <c r="B569">
        <v>535000</v>
      </c>
      <c r="C569" s="1">
        <v>37113</v>
      </c>
      <c r="D569">
        <v>48</v>
      </c>
      <c r="E569">
        <v>5448</v>
      </c>
      <c r="F569">
        <v>6</v>
      </c>
      <c r="G569" s="6">
        <f t="shared" si="40"/>
        <v>89166.666666666672</v>
      </c>
      <c r="H569">
        <v>9.08</v>
      </c>
      <c r="I569">
        <v>7.7899999999999997E-2</v>
      </c>
      <c r="J569" s="6">
        <f t="shared" si="41"/>
        <v>58920.70484581498</v>
      </c>
      <c r="K569" s="7">
        <f t="shared" si="42"/>
        <v>0.90125894587945077</v>
      </c>
      <c r="L569" s="8">
        <f t="shared" si="43"/>
        <v>0.29714285714285715</v>
      </c>
      <c r="M569" s="7">
        <f t="shared" si="44"/>
        <v>9.08</v>
      </c>
      <c r="N569" s="7"/>
    </row>
    <row r="570" spans="1:14" x14ac:dyDescent="0.2">
      <c r="A570">
        <v>3</v>
      </c>
      <c r="B570">
        <v>980000</v>
      </c>
      <c r="C570" s="1">
        <v>37113</v>
      </c>
      <c r="D570">
        <v>40</v>
      </c>
      <c r="E570">
        <v>11766</v>
      </c>
      <c r="F570">
        <v>12</v>
      </c>
      <c r="G570" s="6">
        <f t="shared" si="40"/>
        <v>81666.666666666672</v>
      </c>
      <c r="H570">
        <v>8.57</v>
      </c>
      <c r="I570">
        <v>6.4500000000000002E-2</v>
      </c>
      <c r="J570" s="6">
        <f t="shared" si="41"/>
        <v>114352.39206534422</v>
      </c>
      <c r="K570" s="7">
        <f t="shared" si="42"/>
        <v>0.80990702069057896</v>
      </c>
      <c r="L570" s="8">
        <f t="shared" si="43"/>
        <v>0.22428571428571442</v>
      </c>
      <c r="M570" s="7">
        <f t="shared" si="44"/>
        <v>8.57</v>
      </c>
      <c r="N570" s="7"/>
    </row>
    <row r="571" spans="1:14" x14ac:dyDescent="0.2">
      <c r="A571">
        <v>7</v>
      </c>
      <c r="B571">
        <v>1400000</v>
      </c>
      <c r="C571" s="1">
        <v>37113</v>
      </c>
      <c r="D571">
        <v>16</v>
      </c>
      <c r="E571">
        <v>15360</v>
      </c>
      <c r="F571">
        <v>20</v>
      </c>
      <c r="G571" s="6">
        <f t="shared" si="40"/>
        <v>70000</v>
      </c>
      <c r="H571">
        <v>7.11</v>
      </c>
      <c r="I571">
        <v>8.3299999999999999E-2</v>
      </c>
      <c r="J571" s="6">
        <f t="shared" si="41"/>
        <v>196905.7665260197</v>
      </c>
      <c r="K571" s="7">
        <f t="shared" si="42"/>
        <v>1.0682821534614784</v>
      </c>
      <c r="L571" s="8">
        <f t="shared" si="43"/>
        <v>1.5714285714285792E-2</v>
      </c>
      <c r="M571" s="7">
        <f t="shared" si="44"/>
        <v>7.11</v>
      </c>
      <c r="N571" s="7"/>
    </row>
    <row r="572" spans="1:14" x14ac:dyDescent="0.2">
      <c r="A572">
        <v>1</v>
      </c>
      <c r="B572">
        <v>675000</v>
      </c>
      <c r="C572" s="1">
        <v>37113</v>
      </c>
      <c r="D572">
        <v>77</v>
      </c>
      <c r="E572">
        <v>16995</v>
      </c>
      <c r="F572">
        <v>30</v>
      </c>
      <c r="G572" s="6">
        <f t="shared" si="40"/>
        <v>22500</v>
      </c>
      <c r="H572">
        <v>5.31</v>
      </c>
      <c r="I572">
        <v>9.8299999999999998E-2</v>
      </c>
      <c r="J572" s="6">
        <f t="shared" si="41"/>
        <v>127118.64406779662</v>
      </c>
      <c r="K572" s="7">
        <f t="shared" si="42"/>
        <v>0.62331393580365113</v>
      </c>
      <c r="L572" s="8" t="str">
        <f t="shared" si="43"/>
        <v xml:space="preserve"> </v>
      </c>
      <c r="M572" s="7" t="str">
        <f t="shared" si="44"/>
        <v xml:space="preserve"> </v>
      </c>
      <c r="N572" s="7"/>
    </row>
    <row r="573" spans="1:14" x14ac:dyDescent="0.2">
      <c r="A573">
        <v>2</v>
      </c>
      <c r="B573">
        <v>425000</v>
      </c>
      <c r="C573" s="1">
        <v>37113</v>
      </c>
      <c r="D573">
        <v>16</v>
      </c>
      <c r="E573">
        <v>4930</v>
      </c>
      <c r="F573">
        <v>5</v>
      </c>
      <c r="G573" s="6">
        <f t="shared" si="40"/>
        <v>85000</v>
      </c>
      <c r="H573">
        <v>7.87</v>
      </c>
      <c r="I573">
        <v>9.6699999999999994E-2</v>
      </c>
      <c r="J573" s="6">
        <f t="shared" si="41"/>
        <v>54002.54129606099</v>
      </c>
      <c r="K573" s="7">
        <f t="shared" si="42"/>
        <v>0.91282186098818441</v>
      </c>
      <c r="L573" s="8">
        <f t="shared" si="43"/>
        <v>0.12428571428571433</v>
      </c>
      <c r="M573" s="7">
        <f t="shared" si="44"/>
        <v>7.87</v>
      </c>
      <c r="N573" s="7"/>
    </row>
    <row r="574" spans="1:14" x14ac:dyDescent="0.2">
      <c r="A574">
        <v>1</v>
      </c>
      <c r="B574">
        <v>520000</v>
      </c>
      <c r="C574" s="1">
        <v>37116</v>
      </c>
      <c r="D574">
        <v>79</v>
      </c>
      <c r="E574">
        <v>8224</v>
      </c>
      <c r="F574">
        <v>20</v>
      </c>
      <c r="G574" s="6">
        <f t="shared" si="40"/>
        <v>26000</v>
      </c>
      <c r="H574">
        <v>5.34</v>
      </c>
      <c r="I574">
        <v>0.1075</v>
      </c>
      <c r="J574" s="6">
        <f t="shared" si="41"/>
        <v>97378.277153558054</v>
      </c>
      <c r="K574" s="7">
        <f t="shared" si="42"/>
        <v>0.98672865144250632</v>
      </c>
      <c r="L574" s="8" t="str">
        <f t="shared" si="43"/>
        <v xml:space="preserve"> </v>
      </c>
      <c r="M574" s="7" t="str">
        <f t="shared" si="44"/>
        <v xml:space="preserve"> </v>
      </c>
      <c r="N574" s="7"/>
    </row>
    <row r="575" spans="1:14" x14ac:dyDescent="0.2">
      <c r="A575">
        <v>1</v>
      </c>
      <c r="B575">
        <v>780000</v>
      </c>
      <c r="C575" s="1">
        <v>37116</v>
      </c>
      <c r="D575">
        <v>73</v>
      </c>
      <c r="E575">
        <v>15807</v>
      </c>
      <c r="F575">
        <v>30</v>
      </c>
      <c r="G575" s="6">
        <f t="shared" si="40"/>
        <v>26000</v>
      </c>
      <c r="H575">
        <v>5.41</v>
      </c>
      <c r="I575">
        <v>0.11360000000000001</v>
      </c>
      <c r="J575" s="6">
        <f t="shared" si="41"/>
        <v>144177.44916820701</v>
      </c>
      <c r="K575" s="7">
        <f t="shared" si="42"/>
        <v>0.76009283423065199</v>
      </c>
      <c r="L575" s="8" t="str">
        <f t="shared" si="43"/>
        <v xml:space="preserve"> </v>
      </c>
      <c r="M575" s="7" t="str">
        <f t="shared" si="44"/>
        <v xml:space="preserve"> </v>
      </c>
      <c r="N575" s="7"/>
    </row>
    <row r="576" spans="1:14" x14ac:dyDescent="0.2">
      <c r="A576">
        <v>2</v>
      </c>
      <c r="B576">
        <v>775000</v>
      </c>
      <c r="C576" s="1">
        <v>37117</v>
      </c>
      <c r="D576">
        <v>38</v>
      </c>
      <c r="E576">
        <v>5674</v>
      </c>
      <c r="F576">
        <v>9</v>
      </c>
      <c r="G576" s="6">
        <f t="shared" si="40"/>
        <v>86111.111111111109</v>
      </c>
      <c r="H576">
        <v>8.99</v>
      </c>
      <c r="I576">
        <v>8.09E-2</v>
      </c>
      <c r="J576" s="6">
        <f t="shared" si="41"/>
        <v>86206.89655172413</v>
      </c>
      <c r="K576" s="7">
        <f t="shared" si="42"/>
        <v>1.2661099834291525</v>
      </c>
      <c r="L576" s="8">
        <f t="shared" si="43"/>
        <v>0.28428571428571425</v>
      </c>
      <c r="M576" s="7">
        <f t="shared" si="44"/>
        <v>8.99</v>
      </c>
      <c r="N576" s="7"/>
    </row>
    <row r="577" spans="1:14" x14ac:dyDescent="0.2">
      <c r="A577">
        <v>1</v>
      </c>
      <c r="B577">
        <v>1030000</v>
      </c>
      <c r="C577" s="1">
        <v>37117</v>
      </c>
      <c r="D577">
        <v>38</v>
      </c>
      <c r="E577">
        <v>10552</v>
      </c>
      <c r="F577">
        <v>10</v>
      </c>
      <c r="G577" s="6">
        <f t="shared" si="40"/>
        <v>103000</v>
      </c>
      <c r="H577">
        <v>9.8800000000000008</v>
      </c>
      <c r="I577">
        <v>6.2700000000000006E-2</v>
      </c>
      <c r="J577" s="6">
        <f t="shared" si="41"/>
        <v>104251.01214574897</v>
      </c>
      <c r="K577" s="7">
        <f t="shared" si="42"/>
        <v>0.82331163243736549</v>
      </c>
      <c r="L577" s="8">
        <f t="shared" si="43"/>
        <v>0.41142857142857148</v>
      </c>
      <c r="M577" s="7">
        <f t="shared" si="44"/>
        <v>9.8800000000000008</v>
      </c>
      <c r="N577" s="7"/>
    </row>
    <row r="578" spans="1:14" x14ac:dyDescent="0.2">
      <c r="A578">
        <v>1</v>
      </c>
      <c r="B578">
        <v>625000</v>
      </c>
      <c r="C578" s="1">
        <v>37117</v>
      </c>
      <c r="D578">
        <v>73</v>
      </c>
      <c r="E578">
        <v>10544</v>
      </c>
      <c r="F578">
        <v>16</v>
      </c>
      <c r="G578" s="6">
        <f t="shared" si="40"/>
        <v>39062.5</v>
      </c>
      <c r="H578">
        <v>5.74</v>
      </c>
      <c r="I578">
        <v>0.11700000000000001</v>
      </c>
      <c r="J578" s="6">
        <f t="shared" si="41"/>
        <v>108885.01742160278</v>
      </c>
      <c r="K578" s="7">
        <f t="shared" si="42"/>
        <v>0.86056064603568216</v>
      </c>
      <c r="L578" s="8" t="str">
        <f t="shared" si="43"/>
        <v xml:space="preserve"> </v>
      </c>
      <c r="M578" s="7" t="str">
        <f t="shared" si="44"/>
        <v xml:space="preserve"> </v>
      </c>
      <c r="N578" s="7"/>
    </row>
    <row r="579" spans="1:14" x14ac:dyDescent="0.2">
      <c r="A579">
        <v>2</v>
      </c>
      <c r="B579">
        <v>370000</v>
      </c>
      <c r="C579" s="1">
        <v>37117</v>
      </c>
      <c r="D579">
        <v>51</v>
      </c>
      <c r="E579">
        <v>3909</v>
      </c>
      <c r="F579">
        <v>6</v>
      </c>
      <c r="G579" s="6">
        <f t="shared" si="40"/>
        <v>61666.666666666664</v>
      </c>
      <c r="H579">
        <v>8.76</v>
      </c>
      <c r="I579">
        <v>7.1999999999999995E-2</v>
      </c>
      <c r="J579" s="6">
        <f t="shared" si="41"/>
        <v>42237.44292237443</v>
      </c>
      <c r="K579" s="7">
        <f t="shared" si="42"/>
        <v>0.90043154520283164</v>
      </c>
      <c r="L579" s="8">
        <f t="shared" si="43"/>
        <v>0.25142857142857133</v>
      </c>
      <c r="M579" s="7">
        <f t="shared" si="44"/>
        <v>8.76</v>
      </c>
      <c r="N579" s="7"/>
    </row>
    <row r="580" spans="1:14" x14ac:dyDescent="0.2">
      <c r="A580">
        <v>7</v>
      </c>
      <c r="B580">
        <v>1700000</v>
      </c>
      <c r="C580" s="1">
        <v>37118</v>
      </c>
      <c r="D580">
        <v>16</v>
      </c>
      <c r="E580">
        <v>20012</v>
      </c>
      <c r="F580">
        <v>22</v>
      </c>
      <c r="G580" s="6">
        <f t="shared" ref="G580:G643" si="45">B580/F580</f>
        <v>77272.727272727279</v>
      </c>
      <c r="H580">
        <v>9.3000000000000007</v>
      </c>
      <c r="I580">
        <v>6.5500000000000003E-2</v>
      </c>
      <c r="J580" s="6">
        <f t="shared" ref="J580:J643" si="46">B580/H580</f>
        <v>182795.69892473117</v>
      </c>
      <c r="K580" s="7">
        <f t="shared" ref="K580:K643" si="47">(J580/E580)/12</f>
        <v>0.76119203030153226</v>
      </c>
      <c r="L580" s="8">
        <f t="shared" ref="L580:L643" si="48">IF((H580/$N$2)-1&gt;0,(H580/$N$2)-1," ")</f>
        <v>0.32857142857142874</v>
      </c>
      <c r="M580" s="7">
        <f t="shared" ref="M580:M643" si="49">IF(H580&gt;$N$2,H580," ")</f>
        <v>9.3000000000000007</v>
      </c>
      <c r="N580" s="7"/>
    </row>
    <row r="581" spans="1:14" x14ac:dyDescent="0.2">
      <c r="A581">
        <v>3</v>
      </c>
      <c r="B581">
        <v>265000</v>
      </c>
      <c r="C581" s="1">
        <v>37118</v>
      </c>
      <c r="D581">
        <v>53</v>
      </c>
      <c r="E581">
        <v>3111</v>
      </c>
      <c r="F581">
        <v>5</v>
      </c>
      <c r="G581" s="6">
        <f t="shared" si="45"/>
        <v>53000</v>
      </c>
      <c r="H581">
        <v>8</v>
      </c>
      <c r="I581">
        <v>7.8799999999999995E-2</v>
      </c>
      <c r="J581" s="6">
        <f t="shared" si="46"/>
        <v>33125</v>
      </c>
      <c r="K581" s="7">
        <f t="shared" si="47"/>
        <v>0.8873084753026893</v>
      </c>
      <c r="L581" s="8">
        <f t="shared" si="48"/>
        <v>0.14285714285714279</v>
      </c>
      <c r="M581" s="7">
        <f t="shared" si="49"/>
        <v>8</v>
      </c>
      <c r="N581" s="7"/>
    </row>
    <row r="582" spans="1:14" x14ac:dyDescent="0.2">
      <c r="A582">
        <v>2</v>
      </c>
      <c r="B582">
        <v>580000</v>
      </c>
      <c r="C582" s="1">
        <v>37118</v>
      </c>
      <c r="D582">
        <v>21</v>
      </c>
      <c r="E582">
        <v>5928</v>
      </c>
      <c r="F582">
        <v>9</v>
      </c>
      <c r="G582" s="6">
        <f t="shared" si="45"/>
        <v>64444.444444444445</v>
      </c>
      <c r="H582">
        <v>7.74</v>
      </c>
      <c r="I582">
        <v>7.6799999999999993E-2</v>
      </c>
      <c r="J582" s="6">
        <f t="shared" si="46"/>
        <v>74935.400516795868</v>
      </c>
      <c r="K582" s="7">
        <f t="shared" si="47"/>
        <v>1.0534103761357942</v>
      </c>
      <c r="L582" s="8">
        <f t="shared" si="48"/>
        <v>0.10571428571428565</v>
      </c>
      <c r="M582" s="7">
        <f t="shared" si="49"/>
        <v>7.74</v>
      </c>
      <c r="N582" s="7"/>
    </row>
    <row r="583" spans="1:14" x14ac:dyDescent="0.2">
      <c r="A583">
        <v>1</v>
      </c>
      <c r="B583">
        <v>1090000</v>
      </c>
      <c r="C583" s="1">
        <v>37119</v>
      </c>
      <c r="D583">
        <v>44</v>
      </c>
      <c r="E583">
        <v>9262</v>
      </c>
      <c r="F583">
        <v>10</v>
      </c>
      <c r="G583" s="6">
        <f t="shared" si="45"/>
        <v>109000</v>
      </c>
      <c r="H583">
        <v>10.029999999999999</v>
      </c>
      <c r="I583">
        <v>6.5100000000000005E-2</v>
      </c>
      <c r="J583" s="6">
        <f t="shared" si="46"/>
        <v>108673.9780658026</v>
      </c>
      <c r="K583" s="7">
        <f t="shared" si="47"/>
        <v>0.97777638078351148</v>
      </c>
      <c r="L583" s="8">
        <f t="shared" si="48"/>
        <v>0.43285714285714283</v>
      </c>
      <c r="M583" s="7">
        <f t="shared" si="49"/>
        <v>10.029999999999999</v>
      </c>
      <c r="N583" s="7"/>
    </row>
    <row r="584" spans="1:14" x14ac:dyDescent="0.2">
      <c r="A584">
        <v>2</v>
      </c>
      <c r="B584">
        <v>1475000</v>
      </c>
      <c r="C584" s="1">
        <v>37119</v>
      </c>
      <c r="D584">
        <v>37</v>
      </c>
      <c r="E584">
        <v>23712</v>
      </c>
      <c r="F584">
        <v>24</v>
      </c>
      <c r="G584" s="6">
        <f t="shared" si="45"/>
        <v>61458.333333333336</v>
      </c>
      <c r="H584">
        <v>6.67</v>
      </c>
      <c r="I584">
        <v>8.6400000000000005E-2</v>
      </c>
      <c r="J584" s="6">
        <f t="shared" si="46"/>
        <v>221139.43028485758</v>
      </c>
      <c r="K584" s="7">
        <f t="shared" si="47"/>
        <v>0.77717129964032827</v>
      </c>
      <c r="L584" s="8" t="str">
        <f t="shared" si="48"/>
        <v xml:space="preserve"> </v>
      </c>
      <c r="M584" s="7" t="str">
        <f t="shared" si="49"/>
        <v xml:space="preserve"> </v>
      </c>
      <c r="N584" s="7"/>
    </row>
    <row r="585" spans="1:14" x14ac:dyDescent="0.2">
      <c r="A585">
        <v>6</v>
      </c>
      <c r="B585">
        <v>370000</v>
      </c>
      <c r="C585" s="1">
        <v>37119</v>
      </c>
      <c r="D585">
        <v>38</v>
      </c>
      <c r="E585">
        <v>6767</v>
      </c>
      <c r="F585">
        <v>6</v>
      </c>
      <c r="G585" s="6">
        <f t="shared" si="45"/>
        <v>61666.666666666664</v>
      </c>
      <c r="H585">
        <v>8.76</v>
      </c>
      <c r="I585">
        <v>7.9399999999999998E-2</v>
      </c>
      <c r="J585" s="6">
        <f t="shared" si="46"/>
        <v>42237.44292237443</v>
      </c>
      <c r="K585" s="7">
        <f t="shared" si="47"/>
        <v>0.52013993057453367</v>
      </c>
      <c r="L585" s="8">
        <f t="shared" si="48"/>
        <v>0.25142857142857133</v>
      </c>
      <c r="M585" s="7">
        <f t="shared" si="49"/>
        <v>8.76</v>
      </c>
      <c r="N585" s="7"/>
    </row>
    <row r="586" spans="1:14" x14ac:dyDescent="0.2">
      <c r="A586">
        <v>5</v>
      </c>
      <c r="B586">
        <v>293000</v>
      </c>
      <c r="C586" s="1">
        <v>37119</v>
      </c>
      <c r="D586">
        <v>43</v>
      </c>
      <c r="E586">
        <v>4800</v>
      </c>
      <c r="F586">
        <v>6</v>
      </c>
      <c r="G586" s="6">
        <f t="shared" si="45"/>
        <v>48833.333333333336</v>
      </c>
      <c r="H586">
        <v>6.88</v>
      </c>
      <c r="I586">
        <v>8.9800000000000005E-2</v>
      </c>
      <c r="J586" s="6">
        <f t="shared" si="46"/>
        <v>42587.20930232558</v>
      </c>
      <c r="K586" s="7">
        <f t="shared" si="47"/>
        <v>0.73936127260981921</v>
      </c>
      <c r="L586" s="8" t="str">
        <f t="shared" si="48"/>
        <v xml:space="preserve"> </v>
      </c>
      <c r="M586" s="7" t="str">
        <f t="shared" si="49"/>
        <v xml:space="preserve"> </v>
      </c>
      <c r="N586" s="7"/>
    </row>
    <row r="587" spans="1:14" x14ac:dyDescent="0.2">
      <c r="A587">
        <v>1</v>
      </c>
      <c r="B587">
        <v>1120000</v>
      </c>
      <c r="C587" s="1">
        <v>37119</v>
      </c>
      <c r="D587">
        <v>36</v>
      </c>
      <c r="E587">
        <v>18751</v>
      </c>
      <c r="F587">
        <v>24</v>
      </c>
      <c r="G587" s="6">
        <f t="shared" si="45"/>
        <v>46666.666666666664</v>
      </c>
      <c r="H587">
        <v>7.45</v>
      </c>
      <c r="I587">
        <v>8.8099999999999998E-2</v>
      </c>
      <c r="J587" s="6">
        <f t="shared" si="46"/>
        <v>150335.57046979867</v>
      </c>
      <c r="K587" s="7">
        <f t="shared" si="47"/>
        <v>0.66812245777913482</v>
      </c>
      <c r="L587" s="8">
        <f t="shared" si="48"/>
        <v>6.4285714285714279E-2</v>
      </c>
      <c r="M587" s="7">
        <f t="shared" si="49"/>
        <v>7.45</v>
      </c>
      <c r="N587" s="7"/>
    </row>
    <row r="588" spans="1:14" x14ac:dyDescent="0.2">
      <c r="A588">
        <v>2</v>
      </c>
      <c r="B588">
        <v>1075000</v>
      </c>
      <c r="C588" s="1">
        <v>37120</v>
      </c>
      <c r="D588">
        <v>49</v>
      </c>
      <c r="E588">
        <v>6740</v>
      </c>
      <c r="F588">
        <v>6</v>
      </c>
      <c r="G588" s="6">
        <f t="shared" si="45"/>
        <v>179166.66666666666</v>
      </c>
      <c r="H588">
        <v>10.32</v>
      </c>
      <c r="I588">
        <v>6.7500000000000004E-2</v>
      </c>
      <c r="J588" s="6">
        <f t="shared" si="46"/>
        <v>104166.66666666666</v>
      </c>
      <c r="K588" s="7">
        <f t="shared" si="47"/>
        <v>1.287916254533465</v>
      </c>
      <c r="L588" s="8">
        <f t="shared" si="48"/>
        <v>0.47428571428571442</v>
      </c>
      <c r="M588" s="7">
        <f t="shared" si="49"/>
        <v>10.32</v>
      </c>
      <c r="N588" s="7"/>
    </row>
    <row r="589" spans="1:14" x14ac:dyDescent="0.2">
      <c r="A589">
        <v>1</v>
      </c>
      <c r="B589">
        <v>640000</v>
      </c>
      <c r="C589" s="1">
        <v>37120</v>
      </c>
      <c r="D589">
        <v>31</v>
      </c>
      <c r="E589">
        <v>10500</v>
      </c>
      <c r="F589">
        <v>14</v>
      </c>
      <c r="G589" s="6">
        <f t="shared" si="45"/>
        <v>45714.285714285717</v>
      </c>
      <c r="H589">
        <v>5.6</v>
      </c>
      <c r="I589">
        <v>0.115</v>
      </c>
      <c r="J589" s="6">
        <f t="shared" si="46"/>
        <v>114285.71428571429</v>
      </c>
      <c r="K589" s="7">
        <f t="shared" si="47"/>
        <v>0.90702947845804982</v>
      </c>
      <c r="L589" s="8" t="str">
        <f t="shared" si="48"/>
        <v xml:space="preserve"> </v>
      </c>
      <c r="M589" s="7" t="str">
        <f t="shared" si="49"/>
        <v xml:space="preserve"> </v>
      </c>
      <c r="N589" s="7"/>
    </row>
    <row r="590" spans="1:14" x14ac:dyDescent="0.2">
      <c r="A590">
        <v>2</v>
      </c>
      <c r="B590">
        <v>950000</v>
      </c>
      <c r="C590" s="1">
        <v>37120</v>
      </c>
      <c r="D590">
        <v>11</v>
      </c>
      <c r="E590">
        <v>8454</v>
      </c>
      <c r="F590">
        <v>8</v>
      </c>
      <c r="G590" s="6">
        <f t="shared" si="45"/>
        <v>118750</v>
      </c>
      <c r="H590">
        <v>9</v>
      </c>
      <c r="I590">
        <v>8.3000000000000004E-2</v>
      </c>
      <c r="J590" s="6">
        <f t="shared" si="46"/>
        <v>105555.55555555556</v>
      </c>
      <c r="K590" s="7">
        <f t="shared" si="47"/>
        <v>1.0404892709127391</v>
      </c>
      <c r="L590" s="8">
        <f t="shared" si="48"/>
        <v>0.28571428571428581</v>
      </c>
      <c r="M590" s="7">
        <f t="shared" si="49"/>
        <v>9</v>
      </c>
      <c r="N590" s="7"/>
    </row>
    <row r="591" spans="1:14" x14ac:dyDescent="0.2">
      <c r="A591">
        <v>7</v>
      </c>
      <c r="B591">
        <v>325000</v>
      </c>
      <c r="C591" s="1">
        <v>37120</v>
      </c>
      <c r="D591">
        <v>43</v>
      </c>
      <c r="E591">
        <v>3922</v>
      </c>
      <c r="F591">
        <v>6</v>
      </c>
      <c r="G591" s="6">
        <f t="shared" si="45"/>
        <v>54166.666666666664</v>
      </c>
      <c r="H591">
        <v>6.94</v>
      </c>
      <c r="I591">
        <v>9.0300000000000005E-2</v>
      </c>
      <c r="J591" s="6">
        <f t="shared" si="46"/>
        <v>46829.971181556197</v>
      </c>
      <c r="K591" s="7">
        <f t="shared" si="47"/>
        <v>0.99502743459026421</v>
      </c>
      <c r="L591" s="8" t="str">
        <f t="shared" si="48"/>
        <v xml:space="preserve"> </v>
      </c>
      <c r="M591" s="7" t="str">
        <f t="shared" si="49"/>
        <v xml:space="preserve"> </v>
      </c>
      <c r="N591" s="7"/>
    </row>
    <row r="592" spans="1:14" x14ac:dyDescent="0.2">
      <c r="A592">
        <v>5</v>
      </c>
      <c r="B592">
        <v>830000</v>
      </c>
      <c r="C592" s="1">
        <v>37120</v>
      </c>
      <c r="D592">
        <v>28</v>
      </c>
      <c r="E592">
        <v>6751</v>
      </c>
      <c r="F592">
        <v>6</v>
      </c>
      <c r="G592" s="6">
        <f t="shared" si="45"/>
        <v>138333.33333333334</v>
      </c>
      <c r="H592">
        <v>9.1199999999999992</v>
      </c>
      <c r="I592">
        <v>7.0199999999999999E-2</v>
      </c>
      <c r="J592" s="6">
        <f t="shared" si="46"/>
        <v>91008.771929824565</v>
      </c>
      <c r="K592" s="7">
        <f t="shared" si="47"/>
        <v>1.1233986561228531</v>
      </c>
      <c r="L592" s="8">
        <f t="shared" si="48"/>
        <v>0.30285714285714271</v>
      </c>
      <c r="M592" s="7">
        <f t="shared" si="49"/>
        <v>9.1199999999999992</v>
      </c>
      <c r="N592" s="7"/>
    </row>
    <row r="593" spans="1:14" x14ac:dyDescent="0.2">
      <c r="A593">
        <v>1</v>
      </c>
      <c r="B593">
        <v>750000</v>
      </c>
      <c r="C593" s="1">
        <v>37120</v>
      </c>
      <c r="D593">
        <v>51</v>
      </c>
      <c r="E593">
        <v>7200</v>
      </c>
      <c r="F593">
        <v>9</v>
      </c>
      <c r="G593" s="6">
        <f t="shared" si="45"/>
        <v>83333.333333333328</v>
      </c>
      <c r="H593">
        <v>10.220000000000001</v>
      </c>
      <c r="I593">
        <v>6.54E-2</v>
      </c>
      <c r="J593" s="6">
        <f t="shared" si="46"/>
        <v>73385.518590998036</v>
      </c>
      <c r="K593" s="7">
        <f t="shared" si="47"/>
        <v>0.84936942813655136</v>
      </c>
      <c r="L593" s="8">
        <f t="shared" si="48"/>
        <v>0.46000000000000019</v>
      </c>
      <c r="M593" s="7">
        <f t="shared" si="49"/>
        <v>10.220000000000001</v>
      </c>
      <c r="N593" s="7"/>
    </row>
    <row r="594" spans="1:14" x14ac:dyDescent="0.2">
      <c r="A594">
        <v>6</v>
      </c>
      <c r="B594">
        <v>255000</v>
      </c>
      <c r="C594" s="1">
        <v>37120</v>
      </c>
      <c r="D594">
        <v>78</v>
      </c>
      <c r="E594">
        <v>4522</v>
      </c>
      <c r="F594">
        <v>10</v>
      </c>
      <c r="G594" s="6">
        <f t="shared" si="45"/>
        <v>25500</v>
      </c>
      <c r="H594">
        <v>4.83</v>
      </c>
      <c r="I594">
        <v>0.1305</v>
      </c>
      <c r="J594" s="6">
        <f t="shared" si="46"/>
        <v>52795.031055900618</v>
      </c>
      <c r="K594" s="7">
        <f t="shared" si="47"/>
        <v>0.97292921745357175</v>
      </c>
      <c r="L594" s="8" t="str">
        <f t="shared" si="48"/>
        <v xml:space="preserve"> </v>
      </c>
      <c r="M594" s="7" t="str">
        <f t="shared" si="49"/>
        <v xml:space="preserve"> </v>
      </c>
      <c r="N594" s="7"/>
    </row>
    <row r="595" spans="1:14" x14ac:dyDescent="0.2">
      <c r="A595">
        <v>4</v>
      </c>
      <c r="B595">
        <v>399000</v>
      </c>
      <c r="C595" s="1">
        <v>37120</v>
      </c>
      <c r="D595">
        <v>49</v>
      </c>
      <c r="E595">
        <v>4663</v>
      </c>
      <c r="F595">
        <v>5</v>
      </c>
      <c r="G595" s="6">
        <f t="shared" si="45"/>
        <v>79800</v>
      </c>
      <c r="H595">
        <v>8.24</v>
      </c>
      <c r="I595">
        <v>8.7800000000000003E-2</v>
      </c>
      <c r="J595" s="6">
        <f t="shared" si="46"/>
        <v>48422.330097087375</v>
      </c>
      <c r="K595" s="7">
        <f t="shared" si="47"/>
        <v>0.86536439518706443</v>
      </c>
      <c r="L595" s="8">
        <f t="shared" si="48"/>
        <v>0.17714285714285727</v>
      </c>
      <c r="M595" s="7">
        <f t="shared" si="49"/>
        <v>8.24</v>
      </c>
      <c r="N595" s="7"/>
    </row>
    <row r="596" spans="1:14" x14ac:dyDescent="0.2">
      <c r="A596">
        <v>4</v>
      </c>
      <c r="B596">
        <v>330000</v>
      </c>
      <c r="C596" s="1">
        <v>37120</v>
      </c>
      <c r="D596">
        <v>47</v>
      </c>
      <c r="E596">
        <v>3520</v>
      </c>
      <c r="F596">
        <v>6</v>
      </c>
      <c r="G596" s="6">
        <f t="shared" si="45"/>
        <v>55000</v>
      </c>
      <c r="H596">
        <v>7.8</v>
      </c>
      <c r="I596">
        <v>8.7999999999999995E-2</v>
      </c>
      <c r="J596" s="6">
        <f t="shared" si="46"/>
        <v>42307.692307692312</v>
      </c>
      <c r="K596" s="7">
        <f t="shared" si="47"/>
        <v>1.0016025641025641</v>
      </c>
      <c r="L596" s="8">
        <f t="shared" si="48"/>
        <v>0.11428571428571432</v>
      </c>
      <c r="M596" s="7">
        <f t="shared" si="49"/>
        <v>7.8</v>
      </c>
      <c r="N596" s="7"/>
    </row>
    <row r="597" spans="1:14" x14ac:dyDescent="0.2">
      <c r="A597">
        <v>3</v>
      </c>
      <c r="B597">
        <v>706450</v>
      </c>
      <c r="C597" s="1">
        <v>37120</v>
      </c>
      <c r="D597">
        <v>24</v>
      </c>
      <c r="E597">
        <v>9280</v>
      </c>
      <c r="F597">
        <v>11</v>
      </c>
      <c r="G597" s="6">
        <f t="shared" si="45"/>
        <v>64222.727272727272</v>
      </c>
      <c r="H597">
        <v>8.8699999999999992</v>
      </c>
      <c r="I597">
        <v>7.22E-2</v>
      </c>
      <c r="J597" s="6">
        <f t="shared" si="46"/>
        <v>79644.870349492674</v>
      </c>
      <c r="K597" s="7">
        <f t="shared" si="47"/>
        <v>0.71520178115564548</v>
      </c>
      <c r="L597" s="8">
        <f t="shared" si="48"/>
        <v>0.26714285714285713</v>
      </c>
      <c r="M597" s="7">
        <f t="shared" si="49"/>
        <v>8.8699999999999992</v>
      </c>
      <c r="N597" s="7"/>
    </row>
    <row r="598" spans="1:14" x14ac:dyDescent="0.2">
      <c r="A598">
        <v>6</v>
      </c>
      <c r="B598">
        <v>330000</v>
      </c>
      <c r="C598" s="1">
        <v>37123</v>
      </c>
      <c r="D598">
        <v>37</v>
      </c>
      <c r="E598">
        <v>5490</v>
      </c>
      <c r="F598">
        <v>8</v>
      </c>
      <c r="G598" s="6">
        <f t="shared" si="45"/>
        <v>41250</v>
      </c>
      <c r="H598">
        <v>6.88</v>
      </c>
      <c r="I598">
        <v>9.1200000000000003E-2</v>
      </c>
      <c r="J598" s="6">
        <f t="shared" si="46"/>
        <v>47965.116279069771</v>
      </c>
      <c r="K598" s="7">
        <f t="shared" si="47"/>
        <v>0.72806794594823565</v>
      </c>
      <c r="L598" s="8" t="str">
        <f t="shared" si="48"/>
        <v xml:space="preserve"> </v>
      </c>
      <c r="M598" s="7" t="str">
        <f t="shared" si="49"/>
        <v xml:space="preserve"> </v>
      </c>
      <c r="N598" s="7"/>
    </row>
    <row r="599" spans="1:14" x14ac:dyDescent="0.2">
      <c r="A599">
        <v>1</v>
      </c>
      <c r="B599">
        <v>785000</v>
      </c>
      <c r="C599" s="1">
        <v>37123</v>
      </c>
      <c r="D599">
        <v>37</v>
      </c>
      <c r="E599">
        <v>13223</v>
      </c>
      <c r="F599">
        <v>17</v>
      </c>
      <c r="G599" s="6">
        <f t="shared" si="45"/>
        <v>46176.470588235294</v>
      </c>
      <c r="H599">
        <v>7.11</v>
      </c>
      <c r="I599">
        <v>8.5300000000000001E-2</v>
      </c>
      <c r="J599" s="6">
        <f t="shared" si="46"/>
        <v>110407.87623066103</v>
      </c>
      <c r="K599" s="7">
        <f t="shared" si="47"/>
        <v>0.69580702961166796</v>
      </c>
      <c r="L599" s="8">
        <f t="shared" si="48"/>
        <v>1.5714285714285792E-2</v>
      </c>
      <c r="M599" s="7">
        <f t="shared" si="49"/>
        <v>7.11</v>
      </c>
      <c r="N599" s="7"/>
    </row>
    <row r="600" spans="1:14" x14ac:dyDescent="0.2">
      <c r="A600">
        <v>7</v>
      </c>
      <c r="B600">
        <v>2075000</v>
      </c>
      <c r="C600" s="1">
        <v>37123</v>
      </c>
      <c r="D600">
        <v>38</v>
      </c>
      <c r="E600">
        <v>15786</v>
      </c>
      <c r="F600">
        <v>20</v>
      </c>
      <c r="G600" s="6">
        <f t="shared" si="45"/>
        <v>103750</v>
      </c>
      <c r="H600">
        <v>10.49</v>
      </c>
      <c r="I600">
        <v>6.0499999999999998E-2</v>
      </c>
      <c r="J600" s="6">
        <f t="shared" si="46"/>
        <v>197807.43565300285</v>
      </c>
      <c r="K600" s="7">
        <f t="shared" si="47"/>
        <v>1.0442134151199525</v>
      </c>
      <c r="L600" s="8">
        <f t="shared" si="48"/>
        <v>0.49857142857142867</v>
      </c>
      <c r="M600" s="7">
        <f t="shared" si="49"/>
        <v>10.49</v>
      </c>
      <c r="N600" s="7"/>
    </row>
    <row r="601" spans="1:14" x14ac:dyDescent="0.2">
      <c r="A601">
        <v>5</v>
      </c>
      <c r="B601">
        <v>330000</v>
      </c>
      <c r="C601" s="1">
        <v>37124</v>
      </c>
      <c r="D601">
        <v>40</v>
      </c>
      <c r="E601">
        <v>5314</v>
      </c>
      <c r="F601">
        <v>6</v>
      </c>
      <c r="G601" s="6">
        <f t="shared" si="45"/>
        <v>55000</v>
      </c>
      <c r="H601">
        <v>6.79</v>
      </c>
      <c r="I601">
        <v>9.4899999999999998E-2</v>
      </c>
      <c r="J601" s="6">
        <f t="shared" si="46"/>
        <v>48600.883652430042</v>
      </c>
      <c r="K601" s="7">
        <f t="shared" si="47"/>
        <v>0.76215160664330128</v>
      </c>
      <c r="L601" s="8" t="str">
        <f t="shared" si="48"/>
        <v xml:space="preserve"> </v>
      </c>
      <c r="M601" s="7" t="str">
        <f t="shared" si="49"/>
        <v xml:space="preserve"> </v>
      </c>
      <c r="N601" s="7"/>
    </row>
    <row r="602" spans="1:14" x14ac:dyDescent="0.2">
      <c r="A602">
        <v>2</v>
      </c>
      <c r="B602">
        <v>1115000</v>
      </c>
      <c r="C602" s="1">
        <v>37124</v>
      </c>
      <c r="D602">
        <v>13</v>
      </c>
      <c r="E602">
        <v>13668</v>
      </c>
      <c r="F602">
        <v>14</v>
      </c>
      <c r="G602" s="6">
        <f t="shared" si="45"/>
        <v>79642.857142857145</v>
      </c>
      <c r="H602">
        <v>7.42</v>
      </c>
      <c r="I602">
        <v>9.2899999999999996E-2</v>
      </c>
      <c r="J602" s="6">
        <f t="shared" si="46"/>
        <v>150269.54177897575</v>
      </c>
      <c r="K602" s="7">
        <f t="shared" si="47"/>
        <v>0.91618830954892061</v>
      </c>
      <c r="L602" s="8">
        <f t="shared" si="48"/>
        <v>6.0000000000000053E-2</v>
      </c>
      <c r="M602" s="7">
        <f t="shared" si="49"/>
        <v>7.42</v>
      </c>
      <c r="N602" s="7"/>
    </row>
    <row r="603" spans="1:14" x14ac:dyDescent="0.2">
      <c r="A603">
        <v>7</v>
      </c>
      <c r="B603">
        <v>648000</v>
      </c>
      <c r="C603" s="1">
        <v>37124</v>
      </c>
      <c r="D603">
        <v>22</v>
      </c>
      <c r="E603">
        <v>7474</v>
      </c>
      <c r="F603">
        <v>10</v>
      </c>
      <c r="G603" s="6">
        <f t="shared" si="45"/>
        <v>64800</v>
      </c>
      <c r="H603">
        <v>7.77</v>
      </c>
      <c r="I603">
        <v>8.1600000000000006E-2</v>
      </c>
      <c r="J603" s="6">
        <f t="shared" si="46"/>
        <v>83397.683397683402</v>
      </c>
      <c r="K603" s="7">
        <f t="shared" si="47"/>
        <v>0.9298644567576867</v>
      </c>
      <c r="L603" s="8">
        <f t="shared" si="48"/>
        <v>0.10999999999999988</v>
      </c>
      <c r="M603" s="7">
        <f t="shared" si="49"/>
        <v>7.77</v>
      </c>
      <c r="N603" s="7"/>
    </row>
    <row r="604" spans="1:14" x14ac:dyDescent="0.2">
      <c r="A604">
        <v>1</v>
      </c>
      <c r="B604">
        <v>975000</v>
      </c>
      <c r="C604" s="1">
        <v>37124</v>
      </c>
      <c r="D604">
        <v>47</v>
      </c>
      <c r="E604">
        <v>17268</v>
      </c>
      <c r="F604">
        <v>32</v>
      </c>
      <c r="G604" s="6">
        <f t="shared" si="45"/>
        <v>30468.75</v>
      </c>
      <c r="H604">
        <v>5.62</v>
      </c>
      <c r="I604">
        <v>9.6299999999999997E-2</v>
      </c>
      <c r="J604" s="6">
        <f t="shared" si="46"/>
        <v>173487.54448398575</v>
      </c>
      <c r="K604" s="7">
        <f t="shared" si="47"/>
        <v>0.83723044786110024</v>
      </c>
      <c r="L604" s="8" t="str">
        <f t="shared" si="48"/>
        <v xml:space="preserve"> </v>
      </c>
      <c r="M604" s="7" t="str">
        <f t="shared" si="49"/>
        <v xml:space="preserve"> </v>
      </c>
      <c r="N604" s="7"/>
    </row>
    <row r="605" spans="1:14" x14ac:dyDescent="0.2">
      <c r="A605">
        <v>1</v>
      </c>
      <c r="B605">
        <v>625000</v>
      </c>
      <c r="C605" s="1">
        <v>37124</v>
      </c>
      <c r="D605">
        <v>78</v>
      </c>
      <c r="E605">
        <v>15075</v>
      </c>
      <c r="F605">
        <v>30</v>
      </c>
      <c r="G605" s="6">
        <f t="shared" si="45"/>
        <v>20833.333333333332</v>
      </c>
      <c r="H605">
        <v>4.34</v>
      </c>
      <c r="I605">
        <v>0.1229</v>
      </c>
      <c r="J605" s="6">
        <f t="shared" si="46"/>
        <v>144009.21658986175</v>
      </c>
      <c r="K605" s="7">
        <f t="shared" si="47"/>
        <v>0.79607084903185044</v>
      </c>
      <c r="L605" s="8" t="str">
        <f t="shared" si="48"/>
        <v xml:space="preserve"> </v>
      </c>
      <c r="M605" s="7" t="str">
        <f t="shared" si="49"/>
        <v xml:space="preserve"> </v>
      </c>
      <c r="N605" s="7"/>
    </row>
    <row r="606" spans="1:14" x14ac:dyDescent="0.2">
      <c r="A606">
        <v>1</v>
      </c>
      <c r="B606">
        <v>300000</v>
      </c>
      <c r="C606" s="1">
        <v>37124</v>
      </c>
      <c r="D606">
        <v>14</v>
      </c>
      <c r="E606">
        <v>3033</v>
      </c>
      <c r="F606">
        <v>7</v>
      </c>
      <c r="G606" s="6">
        <f t="shared" si="45"/>
        <v>42857.142857142855</v>
      </c>
      <c r="H606">
        <v>7.25</v>
      </c>
      <c r="I606">
        <v>8.72E-2</v>
      </c>
      <c r="J606" s="6">
        <f t="shared" si="46"/>
        <v>41379.310344827587</v>
      </c>
      <c r="K606" s="7">
        <f t="shared" si="47"/>
        <v>1.1369191764157487</v>
      </c>
      <c r="L606" s="8">
        <f t="shared" si="48"/>
        <v>3.5714285714285809E-2</v>
      </c>
      <c r="M606" s="7">
        <f t="shared" si="49"/>
        <v>7.25</v>
      </c>
      <c r="N606" s="7"/>
    </row>
    <row r="607" spans="1:14" x14ac:dyDescent="0.2">
      <c r="A607">
        <v>1</v>
      </c>
      <c r="B607">
        <v>1525000</v>
      </c>
      <c r="C607" s="1">
        <v>37124</v>
      </c>
      <c r="D607">
        <v>40</v>
      </c>
      <c r="E607">
        <v>14904</v>
      </c>
      <c r="F607">
        <v>25</v>
      </c>
      <c r="G607" s="6">
        <f t="shared" si="45"/>
        <v>61000</v>
      </c>
      <c r="H607">
        <v>7.63</v>
      </c>
      <c r="I607">
        <v>8.8499999999999995E-2</v>
      </c>
      <c r="J607" s="6">
        <f t="shared" si="46"/>
        <v>199868.93840104851</v>
      </c>
      <c r="K607" s="7">
        <f t="shared" si="47"/>
        <v>1.1175352165025525</v>
      </c>
      <c r="L607" s="8">
        <f t="shared" si="48"/>
        <v>9.000000000000008E-2</v>
      </c>
      <c r="M607" s="7">
        <f t="shared" si="49"/>
        <v>7.63</v>
      </c>
      <c r="N607" s="7"/>
    </row>
    <row r="608" spans="1:14" x14ac:dyDescent="0.2">
      <c r="A608">
        <v>6</v>
      </c>
      <c r="B608">
        <v>1138000</v>
      </c>
      <c r="C608" s="1">
        <v>37125</v>
      </c>
      <c r="D608">
        <v>54</v>
      </c>
      <c r="E608">
        <v>14364</v>
      </c>
      <c r="F608">
        <v>18</v>
      </c>
      <c r="G608" s="6">
        <f t="shared" si="45"/>
        <v>63222.222222222219</v>
      </c>
      <c r="H608">
        <v>8.11</v>
      </c>
      <c r="I608">
        <v>8.14E-2</v>
      </c>
      <c r="J608" s="6">
        <f t="shared" si="46"/>
        <v>140320.59186189889</v>
      </c>
      <c r="K608" s="7">
        <f t="shared" si="47"/>
        <v>0.81407565129199677</v>
      </c>
      <c r="L608" s="8">
        <f t="shared" si="48"/>
        <v>0.15857142857142859</v>
      </c>
      <c r="M608" s="7">
        <f t="shared" si="49"/>
        <v>8.11</v>
      </c>
      <c r="N608" s="7"/>
    </row>
    <row r="609" spans="1:14" x14ac:dyDescent="0.2">
      <c r="A609">
        <v>1</v>
      </c>
      <c r="B609">
        <v>1200000</v>
      </c>
      <c r="C609" s="1">
        <v>37125</v>
      </c>
      <c r="D609">
        <v>79</v>
      </c>
      <c r="E609">
        <v>23271</v>
      </c>
      <c r="F609">
        <v>44</v>
      </c>
      <c r="G609" s="6">
        <f t="shared" si="45"/>
        <v>27272.727272727272</v>
      </c>
      <c r="H609">
        <v>5.84</v>
      </c>
      <c r="I609">
        <v>9.7900000000000001E-2</v>
      </c>
      <c r="J609" s="6">
        <f t="shared" si="46"/>
        <v>205479.45205479453</v>
      </c>
      <c r="K609" s="7">
        <f t="shared" si="47"/>
        <v>0.73582087882913827</v>
      </c>
      <c r="L609" s="8" t="str">
        <f t="shared" si="48"/>
        <v xml:space="preserve"> </v>
      </c>
      <c r="M609" s="7" t="str">
        <f t="shared" si="49"/>
        <v xml:space="preserve"> </v>
      </c>
      <c r="N609" s="7"/>
    </row>
    <row r="610" spans="1:14" x14ac:dyDescent="0.2">
      <c r="A610">
        <v>2</v>
      </c>
      <c r="B610">
        <v>1800000</v>
      </c>
      <c r="C610" s="1">
        <v>37125</v>
      </c>
      <c r="D610">
        <v>45</v>
      </c>
      <c r="E610">
        <v>13386</v>
      </c>
      <c r="F610">
        <v>26</v>
      </c>
      <c r="G610" s="6">
        <f t="shared" si="45"/>
        <v>69230.769230769234</v>
      </c>
      <c r="H610">
        <v>9.1</v>
      </c>
      <c r="I610">
        <v>6.7900000000000002E-2</v>
      </c>
      <c r="J610" s="6">
        <f t="shared" si="46"/>
        <v>197802.1978021978</v>
      </c>
      <c r="K610" s="7">
        <f t="shared" si="47"/>
        <v>1.2313997074194296</v>
      </c>
      <c r="L610" s="8">
        <f t="shared" si="48"/>
        <v>0.30000000000000004</v>
      </c>
      <c r="M610" s="7">
        <f t="shared" si="49"/>
        <v>9.1</v>
      </c>
      <c r="N610" s="7"/>
    </row>
    <row r="611" spans="1:14" x14ac:dyDescent="0.2">
      <c r="A611">
        <v>5</v>
      </c>
      <c r="B611">
        <v>750000</v>
      </c>
      <c r="C611" s="1">
        <v>37125</v>
      </c>
      <c r="D611">
        <v>52</v>
      </c>
      <c r="E611">
        <v>9362</v>
      </c>
      <c r="F611">
        <v>19</v>
      </c>
      <c r="G611" s="6">
        <f t="shared" si="45"/>
        <v>39473.684210526313</v>
      </c>
      <c r="H611">
        <v>4.8499999999999996</v>
      </c>
      <c r="I611">
        <v>9.7799999999999998E-2</v>
      </c>
      <c r="J611" s="6">
        <f t="shared" si="46"/>
        <v>154639.17525773196</v>
      </c>
      <c r="K611" s="7">
        <f t="shared" si="47"/>
        <v>1.3764791645101828</v>
      </c>
      <c r="L611" s="8" t="str">
        <f t="shared" si="48"/>
        <v xml:space="preserve"> </v>
      </c>
      <c r="M611" s="7" t="str">
        <f t="shared" si="49"/>
        <v xml:space="preserve"> </v>
      </c>
      <c r="N611" s="7"/>
    </row>
    <row r="612" spans="1:14" x14ac:dyDescent="0.2">
      <c r="A612">
        <v>1</v>
      </c>
      <c r="B612">
        <v>36000000</v>
      </c>
      <c r="C612" s="1">
        <v>37126</v>
      </c>
      <c r="D612">
        <v>15</v>
      </c>
      <c r="E612">
        <v>216094</v>
      </c>
      <c r="F612">
        <v>298</v>
      </c>
      <c r="G612" s="6">
        <f t="shared" si="45"/>
        <v>120805.36912751678</v>
      </c>
      <c r="H612">
        <v>10</v>
      </c>
      <c r="I612">
        <v>6.8000000000000005E-2</v>
      </c>
      <c r="J612" s="6">
        <f t="shared" si="46"/>
        <v>3600000</v>
      </c>
      <c r="K612" s="7">
        <f t="shared" si="47"/>
        <v>1.3882847279424695</v>
      </c>
      <c r="L612" s="8">
        <f t="shared" si="48"/>
        <v>0.4285714285714286</v>
      </c>
      <c r="M612" s="7">
        <f t="shared" si="49"/>
        <v>10</v>
      </c>
      <c r="N612" s="7"/>
    </row>
    <row r="613" spans="1:14" x14ac:dyDescent="0.2">
      <c r="A613">
        <v>1</v>
      </c>
      <c r="B613">
        <v>875000</v>
      </c>
      <c r="C613" s="1">
        <v>37126</v>
      </c>
      <c r="D613">
        <v>43</v>
      </c>
      <c r="E613">
        <v>9504</v>
      </c>
      <c r="F613">
        <v>16</v>
      </c>
      <c r="G613" s="6">
        <f t="shared" si="45"/>
        <v>54687.5</v>
      </c>
      <c r="H613">
        <v>9</v>
      </c>
      <c r="I613">
        <v>6.7400000000000002E-2</v>
      </c>
      <c r="J613" s="6">
        <f t="shared" si="46"/>
        <v>97222.222222222219</v>
      </c>
      <c r="K613" s="7">
        <f t="shared" si="47"/>
        <v>0.85246757700461406</v>
      </c>
      <c r="L613" s="8">
        <f t="shared" si="48"/>
        <v>0.28571428571428581</v>
      </c>
      <c r="M613" s="7">
        <f t="shared" si="49"/>
        <v>9</v>
      </c>
      <c r="N613" s="7"/>
    </row>
    <row r="614" spans="1:14" x14ac:dyDescent="0.2">
      <c r="A614">
        <v>1</v>
      </c>
      <c r="B614">
        <v>805000</v>
      </c>
      <c r="C614" s="1">
        <v>37127</v>
      </c>
      <c r="D614">
        <v>70</v>
      </c>
      <c r="E614">
        <v>4893</v>
      </c>
      <c r="F614">
        <v>6</v>
      </c>
      <c r="G614" s="6">
        <f t="shared" si="45"/>
        <v>134166.66666666666</v>
      </c>
      <c r="H614">
        <v>9.17</v>
      </c>
      <c r="I614">
        <v>7.1999999999999995E-2</v>
      </c>
      <c r="J614" s="6">
        <f t="shared" si="46"/>
        <v>87786.259541984735</v>
      </c>
      <c r="K614" s="7">
        <f t="shared" si="47"/>
        <v>1.495099454015681</v>
      </c>
      <c r="L614" s="8">
        <f t="shared" si="48"/>
        <v>0.31000000000000005</v>
      </c>
      <c r="M614" s="7">
        <f t="shared" si="49"/>
        <v>9.17</v>
      </c>
      <c r="N614" s="7"/>
    </row>
    <row r="615" spans="1:14" x14ac:dyDescent="0.2">
      <c r="A615">
        <v>1</v>
      </c>
      <c r="B615">
        <v>402500</v>
      </c>
      <c r="C615" s="1">
        <v>37127</v>
      </c>
      <c r="D615">
        <v>45</v>
      </c>
      <c r="E615">
        <v>6550</v>
      </c>
      <c r="F615">
        <v>11</v>
      </c>
      <c r="G615" s="6">
        <f t="shared" si="45"/>
        <v>36590.909090909088</v>
      </c>
      <c r="H615">
        <v>6.71</v>
      </c>
      <c r="I615">
        <v>9.4E-2</v>
      </c>
      <c r="J615" s="6">
        <f t="shared" si="46"/>
        <v>59985.096870342772</v>
      </c>
      <c r="K615" s="7">
        <f t="shared" si="47"/>
        <v>0.76316917137840667</v>
      </c>
      <c r="L615" s="8" t="str">
        <f t="shared" si="48"/>
        <v xml:space="preserve"> </v>
      </c>
      <c r="M615" s="7" t="str">
        <f t="shared" si="49"/>
        <v xml:space="preserve"> </v>
      </c>
      <c r="N615" s="7"/>
    </row>
    <row r="616" spans="1:14" x14ac:dyDescent="0.2">
      <c r="A616">
        <v>2</v>
      </c>
      <c r="B616">
        <v>425000</v>
      </c>
      <c r="C616" s="1">
        <v>37127</v>
      </c>
      <c r="D616">
        <v>44</v>
      </c>
      <c r="E616">
        <v>3264</v>
      </c>
      <c r="F616">
        <v>5</v>
      </c>
      <c r="G616" s="6">
        <f t="shared" si="45"/>
        <v>85000</v>
      </c>
      <c r="H616">
        <v>10.31</v>
      </c>
      <c r="I616">
        <v>6.7400000000000002E-2</v>
      </c>
      <c r="J616" s="6">
        <f t="shared" si="46"/>
        <v>41222.11445198836</v>
      </c>
      <c r="K616" s="7">
        <f t="shared" si="47"/>
        <v>1.0524436900528074</v>
      </c>
      <c r="L616" s="8">
        <f t="shared" si="48"/>
        <v>0.47285714285714286</v>
      </c>
      <c r="M616" s="7">
        <f t="shared" si="49"/>
        <v>10.31</v>
      </c>
      <c r="N616" s="7"/>
    </row>
    <row r="617" spans="1:14" x14ac:dyDescent="0.2">
      <c r="A617">
        <v>1</v>
      </c>
      <c r="B617">
        <v>947000</v>
      </c>
      <c r="C617" s="1">
        <v>37127</v>
      </c>
      <c r="D617">
        <v>38</v>
      </c>
      <c r="E617">
        <v>12387</v>
      </c>
      <c r="F617">
        <v>15</v>
      </c>
      <c r="G617" s="6">
        <f t="shared" si="45"/>
        <v>63133.333333333336</v>
      </c>
      <c r="H617">
        <v>7.05</v>
      </c>
      <c r="I617">
        <v>9.7000000000000003E-2</v>
      </c>
      <c r="J617" s="6">
        <f t="shared" si="46"/>
        <v>134326.24113475176</v>
      </c>
      <c r="K617" s="7">
        <f t="shared" si="47"/>
        <v>0.90367751900346971</v>
      </c>
      <c r="L617" s="8">
        <f t="shared" si="48"/>
        <v>7.1428571428571175E-3</v>
      </c>
      <c r="M617" s="7">
        <f t="shared" si="49"/>
        <v>7.05</v>
      </c>
      <c r="N617" s="7"/>
    </row>
    <row r="618" spans="1:14" x14ac:dyDescent="0.2">
      <c r="A618">
        <v>4</v>
      </c>
      <c r="B618">
        <v>2400000</v>
      </c>
      <c r="C618" s="1">
        <v>37127</v>
      </c>
      <c r="D618">
        <v>28</v>
      </c>
      <c r="E618">
        <v>28412</v>
      </c>
      <c r="F618">
        <v>38</v>
      </c>
      <c r="G618" s="6">
        <f t="shared" si="45"/>
        <v>63157.894736842107</v>
      </c>
      <c r="H618">
        <v>7</v>
      </c>
      <c r="I618">
        <v>8.8599999999999998E-2</v>
      </c>
      <c r="J618" s="6">
        <f t="shared" si="46"/>
        <v>342857.14285714284</v>
      </c>
      <c r="K618" s="7">
        <f t="shared" si="47"/>
        <v>1.0056113111160274</v>
      </c>
      <c r="L618" s="8" t="str">
        <f t="shared" si="48"/>
        <v xml:space="preserve"> </v>
      </c>
      <c r="M618" s="7" t="str">
        <f t="shared" si="49"/>
        <v xml:space="preserve"> </v>
      </c>
      <c r="N618" s="7"/>
    </row>
    <row r="619" spans="1:14" x14ac:dyDescent="0.2">
      <c r="A619">
        <v>2</v>
      </c>
      <c r="B619">
        <v>1000000</v>
      </c>
      <c r="C619" s="1">
        <v>37127</v>
      </c>
      <c r="D619">
        <v>15</v>
      </c>
      <c r="E619">
        <v>11292</v>
      </c>
      <c r="F619">
        <v>14</v>
      </c>
      <c r="G619" s="6">
        <f t="shared" si="45"/>
        <v>71428.571428571435</v>
      </c>
      <c r="H619">
        <v>8.5</v>
      </c>
      <c r="I619">
        <v>8.0799999999999997E-2</v>
      </c>
      <c r="J619" s="6">
        <f t="shared" si="46"/>
        <v>117647.05882352941</v>
      </c>
      <c r="K619" s="7">
        <f t="shared" si="47"/>
        <v>0.86821834649552354</v>
      </c>
      <c r="L619" s="8">
        <f t="shared" si="48"/>
        <v>0.21428571428571419</v>
      </c>
      <c r="M619" s="7">
        <f t="shared" si="49"/>
        <v>8.5</v>
      </c>
      <c r="N619" s="7"/>
    </row>
    <row r="620" spans="1:14" x14ac:dyDescent="0.2">
      <c r="A620">
        <v>1</v>
      </c>
      <c r="B620">
        <v>2850000</v>
      </c>
      <c r="C620" s="1">
        <v>37130</v>
      </c>
      <c r="D620">
        <v>35</v>
      </c>
      <c r="E620">
        <v>42048</v>
      </c>
      <c r="F620">
        <v>48</v>
      </c>
      <c r="G620" s="6">
        <f t="shared" si="45"/>
        <v>59375</v>
      </c>
      <c r="H620">
        <v>7.53</v>
      </c>
      <c r="I620">
        <v>8.14E-2</v>
      </c>
      <c r="J620" s="6">
        <f t="shared" si="46"/>
        <v>378486.0557768924</v>
      </c>
      <c r="K620" s="7">
        <f t="shared" si="47"/>
        <v>0.75010713109004878</v>
      </c>
      <c r="L620" s="8">
        <f t="shared" si="48"/>
        <v>7.5714285714285845E-2</v>
      </c>
      <c r="M620" s="7">
        <f t="shared" si="49"/>
        <v>7.53</v>
      </c>
      <c r="N620" s="7"/>
    </row>
    <row r="621" spans="1:14" x14ac:dyDescent="0.2">
      <c r="A621">
        <v>2</v>
      </c>
      <c r="B621">
        <v>490000</v>
      </c>
      <c r="C621" s="1">
        <v>37131</v>
      </c>
      <c r="D621">
        <v>15</v>
      </c>
      <c r="E621">
        <v>4840</v>
      </c>
      <c r="F621">
        <v>5</v>
      </c>
      <c r="G621" s="6">
        <f t="shared" si="45"/>
        <v>98000</v>
      </c>
      <c r="H621">
        <v>11.34</v>
      </c>
      <c r="I621">
        <v>6.2199999999999998E-2</v>
      </c>
      <c r="J621" s="6">
        <f t="shared" si="46"/>
        <v>43209.876543209873</v>
      </c>
      <c r="K621" s="7">
        <f t="shared" si="47"/>
        <v>0.74397170356766307</v>
      </c>
      <c r="L621" s="8">
        <f t="shared" si="48"/>
        <v>0.61999999999999988</v>
      </c>
      <c r="M621" s="7">
        <f t="shared" si="49"/>
        <v>11.34</v>
      </c>
      <c r="N621" s="7"/>
    </row>
    <row r="622" spans="1:14" x14ac:dyDescent="0.2">
      <c r="A622">
        <v>1</v>
      </c>
      <c r="B622">
        <v>387000</v>
      </c>
      <c r="C622" s="1">
        <v>37131</v>
      </c>
      <c r="D622">
        <v>38</v>
      </c>
      <c r="E622">
        <v>6107</v>
      </c>
      <c r="F622">
        <v>9</v>
      </c>
      <c r="G622" s="6">
        <f t="shared" si="45"/>
        <v>43000</v>
      </c>
      <c r="H622">
        <v>6.44</v>
      </c>
      <c r="I622">
        <v>9.2399999999999996E-2</v>
      </c>
      <c r="J622" s="6">
        <f t="shared" si="46"/>
        <v>60093.167701863349</v>
      </c>
      <c r="K622" s="7">
        <f t="shared" si="47"/>
        <v>0.82000392584825266</v>
      </c>
      <c r="L622" s="8" t="str">
        <f t="shared" si="48"/>
        <v xml:space="preserve"> </v>
      </c>
      <c r="M622" s="7" t="str">
        <f t="shared" si="49"/>
        <v xml:space="preserve"> </v>
      </c>
      <c r="N622" s="7"/>
    </row>
    <row r="623" spans="1:14" x14ac:dyDescent="0.2">
      <c r="A623">
        <v>2</v>
      </c>
      <c r="B623">
        <v>602500</v>
      </c>
      <c r="C623" s="1">
        <v>37131</v>
      </c>
      <c r="D623">
        <v>45</v>
      </c>
      <c r="E623">
        <v>5529</v>
      </c>
      <c r="F623">
        <v>6</v>
      </c>
      <c r="G623" s="6">
        <f t="shared" si="45"/>
        <v>100416.66666666667</v>
      </c>
      <c r="H623">
        <v>9.65</v>
      </c>
      <c r="I623">
        <v>7.6700000000000004E-2</v>
      </c>
      <c r="J623" s="6">
        <f t="shared" si="46"/>
        <v>62435.233160621756</v>
      </c>
      <c r="K623" s="7">
        <f t="shared" si="47"/>
        <v>0.94102660457921505</v>
      </c>
      <c r="L623" s="8">
        <f t="shared" si="48"/>
        <v>0.37857142857142856</v>
      </c>
      <c r="M623" s="7">
        <f t="shared" si="49"/>
        <v>9.65</v>
      </c>
      <c r="N623" s="7"/>
    </row>
    <row r="624" spans="1:14" x14ac:dyDescent="0.2">
      <c r="A624">
        <v>1</v>
      </c>
      <c r="B624">
        <v>1295000</v>
      </c>
      <c r="C624" s="1">
        <v>37132</v>
      </c>
      <c r="D624">
        <v>37</v>
      </c>
      <c r="E624">
        <v>17280</v>
      </c>
      <c r="F624">
        <v>24</v>
      </c>
      <c r="G624" s="6">
        <f t="shared" si="45"/>
        <v>53958.333333333336</v>
      </c>
      <c r="H624">
        <v>7.4</v>
      </c>
      <c r="I624">
        <v>8.0199999999999994E-2</v>
      </c>
      <c r="J624" s="6">
        <f t="shared" si="46"/>
        <v>175000</v>
      </c>
      <c r="K624" s="7">
        <f t="shared" si="47"/>
        <v>0.84394290123456794</v>
      </c>
      <c r="L624" s="8">
        <f t="shared" si="48"/>
        <v>5.7142857142857162E-2</v>
      </c>
      <c r="M624" s="7">
        <f t="shared" si="49"/>
        <v>7.4</v>
      </c>
      <c r="N624" s="7"/>
    </row>
    <row r="625" spans="1:14" x14ac:dyDescent="0.2">
      <c r="A625">
        <v>2</v>
      </c>
      <c r="B625">
        <v>2325000</v>
      </c>
      <c r="C625" s="1">
        <v>37132</v>
      </c>
      <c r="D625">
        <v>39</v>
      </c>
      <c r="E625">
        <v>27530</v>
      </c>
      <c r="F625">
        <v>24</v>
      </c>
      <c r="G625" s="6">
        <f t="shared" si="45"/>
        <v>96875</v>
      </c>
      <c r="H625">
        <v>8.44</v>
      </c>
      <c r="I625">
        <v>7.3099999999999998E-2</v>
      </c>
      <c r="J625" s="6">
        <f t="shared" si="46"/>
        <v>275473.93364928913</v>
      </c>
      <c r="K625" s="7">
        <f t="shared" si="47"/>
        <v>0.83385983063715086</v>
      </c>
      <c r="L625" s="8">
        <f t="shared" si="48"/>
        <v>0.20571428571428574</v>
      </c>
      <c r="M625" s="7">
        <f t="shared" si="49"/>
        <v>8.44</v>
      </c>
      <c r="N625" s="7"/>
    </row>
    <row r="626" spans="1:14" x14ac:dyDescent="0.2">
      <c r="A626">
        <v>2</v>
      </c>
      <c r="B626">
        <v>1250000</v>
      </c>
      <c r="C626" s="1">
        <v>37132</v>
      </c>
      <c r="D626">
        <v>54</v>
      </c>
      <c r="E626">
        <v>5296</v>
      </c>
      <c r="F626">
        <v>6</v>
      </c>
      <c r="G626" s="6">
        <f t="shared" si="45"/>
        <v>208333.33333333334</v>
      </c>
      <c r="H626">
        <v>10.87</v>
      </c>
      <c r="I626">
        <v>6.9500000000000006E-2</v>
      </c>
      <c r="J626" s="6">
        <f t="shared" si="46"/>
        <v>114995.40018399265</v>
      </c>
      <c r="K626" s="7">
        <f t="shared" si="47"/>
        <v>1.8094694137712841</v>
      </c>
      <c r="L626" s="8">
        <f t="shared" si="48"/>
        <v>0.55285714285714271</v>
      </c>
      <c r="M626" s="7">
        <f t="shared" si="49"/>
        <v>10.87</v>
      </c>
      <c r="N626" s="7"/>
    </row>
    <row r="627" spans="1:14" x14ac:dyDescent="0.2">
      <c r="A627">
        <v>6</v>
      </c>
      <c r="B627">
        <v>640000</v>
      </c>
      <c r="C627" s="1">
        <v>37132</v>
      </c>
      <c r="D627">
        <v>43</v>
      </c>
      <c r="E627">
        <v>11933</v>
      </c>
      <c r="F627">
        <v>17</v>
      </c>
      <c r="G627" s="6">
        <f t="shared" si="45"/>
        <v>37647.058823529413</v>
      </c>
      <c r="H627">
        <v>5.94</v>
      </c>
      <c r="I627">
        <v>0.10440000000000001</v>
      </c>
      <c r="J627" s="6">
        <f t="shared" si="46"/>
        <v>107744.10774410774</v>
      </c>
      <c r="K627" s="7">
        <f t="shared" si="47"/>
        <v>0.7524240044701509</v>
      </c>
      <c r="L627" s="8" t="str">
        <f t="shared" si="48"/>
        <v xml:space="preserve"> </v>
      </c>
      <c r="M627" s="7" t="str">
        <f t="shared" si="49"/>
        <v xml:space="preserve"> </v>
      </c>
      <c r="N627" s="7"/>
    </row>
    <row r="628" spans="1:14" x14ac:dyDescent="0.2">
      <c r="A628">
        <v>1</v>
      </c>
      <c r="B628">
        <v>1450000</v>
      </c>
      <c r="C628" s="1">
        <v>37132</v>
      </c>
      <c r="D628">
        <v>12</v>
      </c>
      <c r="E628">
        <v>27837</v>
      </c>
      <c r="F628">
        <v>28</v>
      </c>
      <c r="G628" s="6">
        <f t="shared" si="45"/>
        <v>51785.714285714283</v>
      </c>
      <c r="H628">
        <v>6.48</v>
      </c>
      <c r="I628">
        <v>0.1026</v>
      </c>
      <c r="J628" s="6">
        <f t="shared" si="46"/>
        <v>223765.43209876542</v>
      </c>
      <c r="K628" s="7">
        <f t="shared" si="47"/>
        <v>0.66986813742730122</v>
      </c>
      <c r="L628" s="8" t="str">
        <f t="shared" si="48"/>
        <v xml:space="preserve"> </v>
      </c>
      <c r="M628" s="7" t="str">
        <f t="shared" si="49"/>
        <v xml:space="preserve"> </v>
      </c>
      <c r="N628" s="7"/>
    </row>
    <row r="629" spans="1:14" x14ac:dyDescent="0.2">
      <c r="A629">
        <v>1</v>
      </c>
      <c r="B629">
        <v>1375000</v>
      </c>
      <c r="C629" s="1">
        <v>37132</v>
      </c>
      <c r="D629">
        <v>77</v>
      </c>
      <c r="E629">
        <v>14203</v>
      </c>
      <c r="F629">
        <v>23</v>
      </c>
      <c r="G629" s="6">
        <f t="shared" si="45"/>
        <v>59782.608695652176</v>
      </c>
      <c r="H629">
        <v>7.5</v>
      </c>
      <c r="I629">
        <v>9.64E-2</v>
      </c>
      <c r="J629" s="6">
        <f t="shared" si="46"/>
        <v>183333.33333333334</v>
      </c>
      <c r="K629" s="7">
        <f t="shared" si="47"/>
        <v>1.0756725887332099</v>
      </c>
      <c r="L629" s="8">
        <f t="shared" si="48"/>
        <v>7.1428571428571397E-2</v>
      </c>
      <c r="M629" s="7">
        <f t="shared" si="49"/>
        <v>7.5</v>
      </c>
      <c r="N629" s="7"/>
    </row>
    <row r="630" spans="1:14" x14ac:dyDescent="0.2">
      <c r="A630">
        <v>5</v>
      </c>
      <c r="B630">
        <v>2285000</v>
      </c>
      <c r="C630" s="1">
        <v>37132</v>
      </c>
      <c r="D630">
        <v>31</v>
      </c>
      <c r="E630">
        <v>28225</v>
      </c>
      <c r="F630">
        <v>45</v>
      </c>
      <c r="G630" s="6">
        <f t="shared" si="45"/>
        <v>50777.777777777781</v>
      </c>
      <c r="H630">
        <v>6.76</v>
      </c>
      <c r="I630">
        <v>8.3799999999999999E-2</v>
      </c>
      <c r="J630" s="6">
        <f t="shared" si="46"/>
        <v>338017.75147928996</v>
      </c>
      <c r="K630" s="7">
        <f t="shared" si="47"/>
        <v>0.99798568491080586</v>
      </c>
      <c r="L630" s="8" t="str">
        <f t="shared" si="48"/>
        <v xml:space="preserve"> </v>
      </c>
      <c r="M630" s="7" t="str">
        <f t="shared" si="49"/>
        <v xml:space="preserve"> </v>
      </c>
      <c r="N630" s="7"/>
    </row>
    <row r="631" spans="1:14" x14ac:dyDescent="0.2">
      <c r="A631">
        <v>6</v>
      </c>
      <c r="B631">
        <v>330000</v>
      </c>
      <c r="C631" s="1">
        <v>37132</v>
      </c>
      <c r="D631">
        <v>18</v>
      </c>
      <c r="E631">
        <v>4432</v>
      </c>
      <c r="F631">
        <v>5</v>
      </c>
      <c r="G631" s="6">
        <f t="shared" si="45"/>
        <v>66000</v>
      </c>
      <c r="H631">
        <v>8.4600000000000009</v>
      </c>
      <c r="I631">
        <v>8.5500000000000007E-2</v>
      </c>
      <c r="J631" s="6">
        <f t="shared" si="46"/>
        <v>39007.092198581558</v>
      </c>
      <c r="K631" s="7">
        <f t="shared" si="47"/>
        <v>0.73343660120678322</v>
      </c>
      <c r="L631" s="8">
        <f t="shared" si="48"/>
        <v>0.20857142857142863</v>
      </c>
      <c r="M631" s="7">
        <f t="shared" si="49"/>
        <v>8.4600000000000009</v>
      </c>
      <c r="N631" s="7"/>
    </row>
    <row r="632" spans="1:14" x14ac:dyDescent="0.2">
      <c r="A632">
        <v>6</v>
      </c>
      <c r="B632">
        <v>1450000</v>
      </c>
      <c r="C632" s="1">
        <v>37133</v>
      </c>
      <c r="D632">
        <v>15</v>
      </c>
      <c r="E632">
        <v>19712</v>
      </c>
      <c r="F632">
        <v>25</v>
      </c>
      <c r="G632" s="6">
        <f t="shared" si="45"/>
        <v>58000</v>
      </c>
      <c r="H632">
        <v>7.78</v>
      </c>
      <c r="I632">
        <v>7.6399999999999996E-2</v>
      </c>
      <c r="J632" s="6">
        <f t="shared" si="46"/>
        <v>186375.32133676091</v>
      </c>
      <c r="K632" s="7">
        <f t="shared" si="47"/>
        <v>0.78790973914688556</v>
      </c>
      <c r="L632" s="8">
        <f t="shared" si="48"/>
        <v>0.11142857142857143</v>
      </c>
      <c r="M632" s="7">
        <f t="shared" si="49"/>
        <v>7.78</v>
      </c>
      <c r="N632" s="7"/>
    </row>
    <row r="633" spans="1:14" x14ac:dyDescent="0.2">
      <c r="A633">
        <v>3</v>
      </c>
      <c r="B633">
        <v>390000</v>
      </c>
      <c r="C633" s="1">
        <v>37133</v>
      </c>
      <c r="D633">
        <v>51</v>
      </c>
      <c r="E633">
        <v>4200</v>
      </c>
      <c r="F633">
        <v>8</v>
      </c>
      <c r="G633" s="6">
        <f t="shared" si="45"/>
        <v>48750</v>
      </c>
      <c r="H633">
        <v>7.45</v>
      </c>
      <c r="I633">
        <v>8.4400000000000003E-2</v>
      </c>
      <c r="J633" s="6">
        <f t="shared" si="46"/>
        <v>52348.993288590602</v>
      </c>
      <c r="K633" s="7">
        <f t="shared" si="47"/>
        <v>1.03867050175775</v>
      </c>
      <c r="L633" s="8">
        <f t="shared" si="48"/>
        <v>6.4285714285714279E-2</v>
      </c>
      <c r="M633" s="7">
        <f t="shared" si="49"/>
        <v>7.45</v>
      </c>
      <c r="N633" s="7"/>
    </row>
    <row r="634" spans="1:14" x14ac:dyDescent="0.2">
      <c r="A634">
        <v>2</v>
      </c>
      <c r="B634">
        <v>1450000</v>
      </c>
      <c r="C634" s="1">
        <v>37133</v>
      </c>
      <c r="D634">
        <v>22</v>
      </c>
      <c r="E634">
        <v>12565</v>
      </c>
      <c r="F634">
        <v>12</v>
      </c>
      <c r="G634" s="6">
        <f t="shared" si="45"/>
        <v>120833.33333333333</v>
      </c>
      <c r="H634">
        <v>9.48</v>
      </c>
      <c r="I634">
        <v>6.0100000000000001E-2</v>
      </c>
      <c r="J634" s="6">
        <f t="shared" si="46"/>
        <v>152953.5864978903</v>
      </c>
      <c r="K634" s="7">
        <f t="shared" si="47"/>
        <v>1.0144156154522503</v>
      </c>
      <c r="L634" s="8">
        <f t="shared" si="48"/>
        <v>0.35428571428571431</v>
      </c>
      <c r="M634" s="7">
        <f t="shared" si="49"/>
        <v>9.48</v>
      </c>
      <c r="N634" s="7"/>
    </row>
    <row r="635" spans="1:14" x14ac:dyDescent="0.2">
      <c r="A635">
        <v>6</v>
      </c>
      <c r="B635">
        <v>2785000</v>
      </c>
      <c r="C635" s="1">
        <v>37133</v>
      </c>
      <c r="D635">
        <v>30</v>
      </c>
      <c r="E635">
        <v>15061</v>
      </c>
      <c r="F635">
        <v>16</v>
      </c>
      <c r="G635" s="6">
        <f t="shared" si="45"/>
        <v>174062.5</v>
      </c>
      <c r="H635">
        <v>12.21</v>
      </c>
      <c r="I635">
        <v>6.3100000000000003E-2</v>
      </c>
      <c r="J635" s="6">
        <f t="shared" si="46"/>
        <v>228091.72809172809</v>
      </c>
      <c r="K635" s="7">
        <f t="shared" si="47"/>
        <v>1.2620439550922253</v>
      </c>
      <c r="L635" s="8">
        <f t="shared" si="48"/>
        <v>0.74428571428571444</v>
      </c>
      <c r="M635" s="7">
        <f t="shared" si="49"/>
        <v>12.21</v>
      </c>
      <c r="N635" s="7"/>
    </row>
    <row r="636" spans="1:14" x14ac:dyDescent="0.2">
      <c r="A636">
        <v>2</v>
      </c>
      <c r="B636">
        <v>535000</v>
      </c>
      <c r="C636" s="1">
        <v>37133</v>
      </c>
      <c r="D636">
        <v>15</v>
      </c>
      <c r="E636">
        <v>4062</v>
      </c>
      <c r="F636">
        <v>5</v>
      </c>
      <c r="G636" s="6">
        <f t="shared" si="45"/>
        <v>107000</v>
      </c>
      <c r="H636">
        <v>11.22</v>
      </c>
      <c r="I636">
        <v>5.7099999999999998E-2</v>
      </c>
      <c r="J636" s="6">
        <f t="shared" si="46"/>
        <v>47682.709447415327</v>
      </c>
      <c r="K636" s="7">
        <f t="shared" si="47"/>
        <v>0.97822725766074436</v>
      </c>
      <c r="L636" s="8">
        <f t="shared" si="48"/>
        <v>0.60285714285714298</v>
      </c>
      <c r="M636" s="7">
        <f t="shared" si="49"/>
        <v>11.22</v>
      </c>
      <c r="N636" s="7"/>
    </row>
    <row r="637" spans="1:14" x14ac:dyDescent="0.2">
      <c r="A637">
        <v>1</v>
      </c>
      <c r="B637">
        <v>1490000</v>
      </c>
      <c r="C637" s="1">
        <v>37133</v>
      </c>
      <c r="D637">
        <v>39</v>
      </c>
      <c r="E637">
        <v>16958</v>
      </c>
      <c r="F637">
        <v>25</v>
      </c>
      <c r="G637" s="6">
        <f t="shared" si="45"/>
        <v>59600</v>
      </c>
      <c r="H637">
        <v>8.7899999999999991</v>
      </c>
      <c r="I637">
        <v>7.1800000000000003E-2</v>
      </c>
      <c r="J637" s="6">
        <f t="shared" si="46"/>
        <v>169510.80773606373</v>
      </c>
      <c r="K637" s="7">
        <f t="shared" si="47"/>
        <v>0.8329933155249426</v>
      </c>
      <c r="L637" s="8">
        <f t="shared" si="48"/>
        <v>0.25571428571428556</v>
      </c>
      <c r="M637" s="7">
        <f t="shared" si="49"/>
        <v>8.7899999999999991</v>
      </c>
      <c r="N637" s="7"/>
    </row>
    <row r="638" spans="1:14" x14ac:dyDescent="0.2">
      <c r="A638">
        <v>2</v>
      </c>
      <c r="B638">
        <v>2750000</v>
      </c>
      <c r="C638" s="1">
        <v>37133</v>
      </c>
      <c r="D638">
        <v>11</v>
      </c>
      <c r="E638">
        <v>18400</v>
      </c>
      <c r="F638">
        <v>20</v>
      </c>
      <c r="G638" s="6">
        <f t="shared" si="45"/>
        <v>137500</v>
      </c>
      <c r="H638">
        <v>8.99</v>
      </c>
      <c r="I638">
        <v>8.0600000000000005E-2</v>
      </c>
      <c r="J638" s="6">
        <f t="shared" si="46"/>
        <v>305895.43937708565</v>
      </c>
      <c r="K638" s="7">
        <f t="shared" si="47"/>
        <v>1.3853960116715835</v>
      </c>
      <c r="L638" s="8">
        <f t="shared" si="48"/>
        <v>0.28428571428571425</v>
      </c>
      <c r="M638" s="7">
        <f t="shared" si="49"/>
        <v>8.99</v>
      </c>
      <c r="N638" s="7"/>
    </row>
    <row r="639" spans="1:14" x14ac:dyDescent="0.2">
      <c r="A639">
        <v>3</v>
      </c>
      <c r="B639">
        <v>975000</v>
      </c>
      <c r="C639" s="1">
        <v>37133</v>
      </c>
      <c r="D639">
        <v>40</v>
      </c>
      <c r="E639">
        <v>16764</v>
      </c>
      <c r="F639">
        <v>20</v>
      </c>
      <c r="G639" s="6">
        <f t="shared" si="45"/>
        <v>48750</v>
      </c>
      <c r="H639">
        <v>6.26</v>
      </c>
      <c r="I639">
        <v>9.3100000000000002E-2</v>
      </c>
      <c r="J639" s="6">
        <f t="shared" si="46"/>
        <v>155750.79872204474</v>
      </c>
      <c r="K639" s="7">
        <f t="shared" si="47"/>
        <v>0.77423247595067179</v>
      </c>
      <c r="L639" s="8" t="str">
        <f t="shared" si="48"/>
        <v xml:space="preserve"> </v>
      </c>
      <c r="M639" s="7" t="str">
        <f t="shared" si="49"/>
        <v xml:space="preserve"> </v>
      </c>
      <c r="N639" s="7"/>
    </row>
    <row r="640" spans="1:14" x14ac:dyDescent="0.2">
      <c r="A640">
        <v>1</v>
      </c>
      <c r="B640">
        <v>672000</v>
      </c>
      <c r="C640" s="1">
        <v>37133</v>
      </c>
      <c r="D640">
        <v>15</v>
      </c>
      <c r="E640">
        <v>5772</v>
      </c>
      <c r="F640">
        <v>7</v>
      </c>
      <c r="G640" s="6">
        <f t="shared" si="45"/>
        <v>96000</v>
      </c>
      <c r="H640">
        <v>10.77</v>
      </c>
      <c r="I640">
        <v>6.8699999999999997E-2</v>
      </c>
      <c r="J640" s="6">
        <f t="shared" si="46"/>
        <v>62395.543175487466</v>
      </c>
      <c r="K640" s="7">
        <f t="shared" si="47"/>
        <v>0.90083655543265573</v>
      </c>
      <c r="L640" s="8">
        <f t="shared" si="48"/>
        <v>0.53857142857142848</v>
      </c>
      <c r="M640" s="7">
        <f t="shared" si="49"/>
        <v>10.77</v>
      </c>
      <c r="N640" s="7"/>
    </row>
    <row r="641" spans="1:14" x14ac:dyDescent="0.2">
      <c r="A641">
        <v>1</v>
      </c>
      <c r="B641">
        <v>1695000</v>
      </c>
      <c r="C641" s="1">
        <v>37133</v>
      </c>
      <c r="D641">
        <v>14</v>
      </c>
      <c r="E641">
        <v>17403</v>
      </c>
      <c r="F641">
        <v>21</v>
      </c>
      <c r="G641" s="6">
        <f t="shared" si="45"/>
        <v>80714.28571428571</v>
      </c>
      <c r="H641">
        <v>8.3000000000000007</v>
      </c>
      <c r="I641">
        <v>8.2199999999999995E-2</v>
      </c>
      <c r="J641" s="6">
        <f t="shared" si="46"/>
        <v>204216.86746987951</v>
      </c>
      <c r="K641" s="7">
        <f t="shared" si="47"/>
        <v>0.97788153129670896</v>
      </c>
      <c r="L641" s="8">
        <f t="shared" si="48"/>
        <v>0.18571428571428572</v>
      </c>
      <c r="M641" s="7">
        <f t="shared" si="49"/>
        <v>8.3000000000000007</v>
      </c>
      <c r="N641" s="7"/>
    </row>
    <row r="642" spans="1:14" x14ac:dyDescent="0.2">
      <c r="A642">
        <v>1</v>
      </c>
      <c r="B642">
        <v>430000</v>
      </c>
      <c r="C642" s="1">
        <v>37133</v>
      </c>
      <c r="D642">
        <v>77</v>
      </c>
      <c r="E642">
        <v>4624</v>
      </c>
      <c r="F642">
        <v>8</v>
      </c>
      <c r="G642" s="6">
        <f t="shared" si="45"/>
        <v>53750</v>
      </c>
      <c r="H642">
        <v>6.97</v>
      </c>
      <c r="I642">
        <v>9.74E-2</v>
      </c>
      <c r="J642" s="6">
        <f t="shared" si="46"/>
        <v>61692.969870875182</v>
      </c>
      <c r="K642" s="7">
        <f t="shared" si="47"/>
        <v>1.1118254374076411</v>
      </c>
      <c r="L642" s="8" t="str">
        <f t="shared" si="48"/>
        <v xml:space="preserve"> </v>
      </c>
      <c r="M642" s="7" t="str">
        <f t="shared" si="49"/>
        <v xml:space="preserve"> </v>
      </c>
      <c r="N642" s="7"/>
    </row>
    <row r="643" spans="1:14" x14ac:dyDescent="0.2">
      <c r="A643">
        <v>2</v>
      </c>
      <c r="B643">
        <v>1338000</v>
      </c>
      <c r="C643" s="1">
        <v>37133</v>
      </c>
      <c r="D643">
        <v>19</v>
      </c>
      <c r="E643">
        <v>17816</v>
      </c>
      <c r="F643">
        <v>17</v>
      </c>
      <c r="G643" s="6">
        <f t="shared" si="45"/>
        <v>78705.882352941175</v>
      </c>
      <c r="H643">
        <v>7.31</v>
      </c>
      <c r="I643">
        <v>8.6199999999999999E-2</v>
      </c>
      <c r="J643" s="6">
        <f t="shared" si="46"/>
        <v>183036.93570451438</v>
      </c>
      <c r="K643" s="7">
        <f t="shared" si="47"/>
        <v>0.85614492452717783</v>
      </c>
      <c r="L643" s="8">
        <f t="shared" si="48"/>
        <v>4.4285714285714262E-2</v>
      </c>
      <c r="M643" s="7">
        <f t="shared" si="49"/>
        <v>7.31</v>
      </c>
      <c r="N643" s="7"/>
    </row>
    <row r="644" spans="1:14" x14ac:dyDescent="0.2">
      <c r="A644">
        <v>6</v>
      </c>
      <c r="B644">
        <v>385000</v>
      </c>
      <c r="C644" s="1">
        <v>37133</v>
      </c>
      <c r="D644">
        <v>55</v>
      </c>
      <c r="E644">
        <v>5030</v>
      </c>
      <c r="F644">
        <v>8</v>
      </c>
      <c r="G644" s="6">
        <f t="shared" ref="G644:G702" si="50">B644/F644</f>
        <v>48125</v>
      </c>
      <c r="H644">
        <v>7</v>
      </c>
      <c r="I644">
        <v>9.74E-2</v>
      </c>
      <c r="J644" s="6">
        <f t="shared" ref="J644:J702" si="51">B644/H644</f>
        <v>55000</v>
      </c>
      <c r="K644" s="7">
        <f t="shared" ref="K644:K702" si="52">(J644/E644)/12</f>
        <v>0.91119946984758116</v>
      </c>
      <c r="L644" s="8" t="str">
        <f t="shared" ref="L644:L702" si="53">IF((H644/$N$2)-1&gt;0,(H644/$N$2)-1," ")</f>
        <v xml:space="preserve"> </v>
      </c>
      <c r="M644" s="7" t="str">
        <f t="shared" ref="M644:M702" si="54">IF(H644&gt;$N$2,H644," ")</f>
        <v xml:space="preserve"> </v>
      </c>
      <c r="N644" s="7"/>
    </row>
    <row r="645" spans="1:14" x14ac:dyDescent="0.2">
      <c r="A645">
        <v>6</v>
      </c>
      <c r="B645">
        <v>2000000</v>
      </c>
      <c r="C645" s="1">
        <v>37133</v>
      </c>
      <c r="D645">
        <v>32</v>
      </c>
      <c r="E645">
        <v>9435</v>
      </c>
      <c r="F645">
        <v>10</v>
      </c>
      <c r="G645" s="6">
        <f t="shared" si="50"/>
        <v>200000</v>
      </c>
      <c r="H645">
        <v>10.55</v>
      </c>
      <c r="I645">
        <v>7.3499999999999996E-2</v>
      </c>
      <c r="J645" s="6">
        <f t="shared" si="51"/>
        <v>189573.45971563979</v>
      </c>
      <c r="K645" s="7">
        <f t="shared" si="52"/>
        <v>1.674381378869809</v>
      </c>
      <c r="L645" s="8">
        <f t="shared" si="53"/>
        <v>0.50714285714285734</v>
      </c>
      <c r="M645" s="7">
        <f t="shared" si="54"/>
        <v>10.55</v>
      </c>
      <c r="N645" s="7"/>
    </row>
    <row r="646" spans="1:14" x14ac:dyDescent="0.2">
      <c r="A646">
        <v>1</v>
      </c>
      <c r="B646">
        <v>1235000</v>
      </c>
      <c r="C646" s="1">
        <v>37134</v>
      </c>
      <c r="D646">
        <v>12</v>
      </c>
      <c r="E646">
        <v>19772</v>
      </c>
      <c r="F646">
        <v>24</v>
      </c>
      <c r="G646" s="6">
        <f t="shared" si="50"/>
        <v>51458.333333333336</v>
      </c>
      <c r="H646">
        <v>7.14</v>
      </c>
      <c r="I646">
        <v>8.72E-2</v>
      </c>
      <c r="J646" s="6">
        <f t="shared" si="51"/>
        <v>172969.18767507005</v>
      </c>
      <c r="K646" s="7">
        <f t="shared" si="52"/>
        <v>0.72901572794469471</v>
      </c>
      <c r="L646" s="8">
        <f t="shared" si="53"/>
        <v>2.0000000000000018E-2</v>
      </c>
      <c r="M646" s="7">
        <f t="shared" si="54"/>
        <v>7.14</v>
      </c>
      <c r="N646" s="7"/>
    </row>
    <row r="647" spans="1:14" x14ac:dyDescent="0.2">
      <c r="A647">
        <v>2</v>
      </c>
      <c r="B647">
        <v>3225000</v>
      </c>
      <c r="C647" s="1">
        <v>37134</v>
      </c>
      <c r="D647">
        <v>45</v>
      </c>
      <c r="E647">
        <v>15332</v>
      </c>
      <c r="F647">
        <v>25</v>
      </c>
      <c r="G647" s="6">
        <f t="shared" si="50"/>
        <v>129000</v>
      </c>
      <c r="H647">
        <v>7.53</v>
      </c>
      <c r="I647">
        <v>9.6299999999999997E-2</v>
      </c>
      <c r="J647" s="6">
        <f t="shared" si="51"/>
        <v>428286.85258964141</v>
      </c>
      <c r="K647" s="7">
        <f t="shared" si="52"/>
        <v>2.3278483595836672</v>
      </c>
      <c r="L647" s="8">
        <f t="shared" si="53"/>
        <v>7.5714285714285845E-2</v>
      </c>
      <c r="M647" s="7">
        <f t="shared" si="54"/>
        <v>7.53</v>
      </c>
      <c r="N647" s="7"/>
    </row>
    <row r="648" spans="1:14" x14ac:dyDescent="0.2">
      <c r="A648">
        <v>5</v>
      </c>
      <c r="B648">
        <v>900000</v>
      </c>
      <c r="C648" s="1">
        <v>37134</v>
      </c>
      <c r="D648">
        <v>43</v>
      </c>
      <c r="E648">
        <v>7204</v>
      </c>
      <c r="F648">
        <v>18</v>
      </c>
      <c r="G648" s="6">
        <f t="shared" si="50"/>
        <v>50000</v>
      </c>
      <c r="H648">
        <v>7.5</v>
      </c>
      <c r="I648">
        <v>9.0499999999999997E-2</v>
      </c>
      <c r="J648" s="6">
        <f t="shared" si="51"/>
        <v>120000</v>
      </c>
      <c r="K648" s="7">
        <f t="shared" si="52"/>
        <v>1.3881177123820099</v>
      </c>
      <c r="L648" s="8">
        <f t="shared" si="53"/>
        <v>7.1428571428571397E-2</v>
      </c>
      <c r="M648" s="7">
        <f t="shared" si="54"/>
        <v>7.5</v>
      </c>
      <c r="N648" s="7"/>
    </row>
    <row r="649" spans="1:14" x14ac:dyDescent="0.2">
      <c r="A649">
        <v>3</v>
      </c>
      <c r="B649">
        <v>385000</v>
      </c>
      <c r="C649" s="1">
        <v>37134</v>
      </c>
      <c r="D649">
        <v>41</v>
      </c>
      <c r="E649">
        <v>5501</v>
      </c>
      <c r="F649">
        <v>8</v>
      </c>
      <c r="G649" s="6">
        <f t="shared" si="50"/>
        <v>48125</v>
      </c>
      <c r="H649">
        <v>7.2</v>
      </c>
      <c r="I649">
        <v>9.1300000000000006E-2</v>
      </c>
      <c r="J649" s="6">
        <f t="shared" si="51"/>
        <v>53472.222222222219</v>
      </c>
      <c r="K649" s="7">
        <f t="shared" si="52"/>
        <v>0.81003790556599131</v>
      </c>
      <c r="L649" s="8">
        <f t="shared" si="53"/>
        <v>2.8571428571428692E-2</v>
      </c>
      <c r="M649" s="7">
        <f t="shared" si="54"/>
        <v>7.2</v>
      </c>
      <c r="N649" s="7"/>
    </row>
    <row r="650" spans="1:14" x14ac:dyDescent="0.2">
      <c r="A650">
        <v>5</v>
      </c>
      <c r="B650">
        <v>490000</v>
      </c>
      <c r="C650" s="1">
        <v>37134</v>
      </c>
      <c r="D650">
        <v>48</v>
      </c>
      <c r="E650">
        <v>9344</v>
      </c>
      <c r="F650">
        <v>14</v>
      </c>
      <c r="G650" s="6">
        <f t="shared" si="50"/>
        <v>35000</v>
      </c>
      <c r="H650">
        <v>5</v>
      </c>
      <c r="I650">
        <v>0.1235</v>
      </c>
      <c r="J650" s="6">
        <f t="shared" si="51"/>
        <v>98000</v>
      </c>
      <c r="K650" s="7">
        <f t="shared" si="52"/>
        <v>0.87400114155251141</v>
      </c>
      <c r="L650" s="8" t="str">
        <f t="shared" si="53"/>
        <v xml:space="preserve"> </v>
      </c>
      <c r="M650" s="7" t="str">
        <f t="shared" si="54"/>
        <v xml:space="preserve"> </v>
      </c>
      <c r="N650" s="7"/>
    </row>
    <row r="651" spans="1:14" x14ac:dyDescent="0.2">
      <c r="A651">
        <v>4</v>
      </c>
      <c r="B651">
        <v>425000</v>
      </c>
      <c r="C651" s="1">
        <v>37134</v>
      </c>
      <c r="D651">
        <v>40</v>
      </c>
      <c r="E651">
        <v>6082</v>
      </c>
      <c r="F651">
        <v>6</v>
      </c>
      <c r="G651" s="6">
        <f t="shared" si="50"/>
        <v>70833.333333333328</v>
      </c>
      <c r="H651">
        <v>8.85</v>
      </c>
      <c r="I651">
        <v>8.1299999999999997E-2</v>
      </c>
      <c r="J651" s="6">
        <f t="shared" si="51"/>
        <v>48022.598870056499</v>
      </c>
      <c r="K651" s="7">
        <f t="shared" si="52"/>
        <v>0.65798803669374795</v>
      </c>
      <c r="L651" s="8">
        <f t="shared" si="53"/>
        <v>0.26428571428571423</v>
      </c>
      <c r="M651" s="7">
        <f t="shared" si="54"/>
        <v>8.85</v>
      </c>
      <c r="N651" s="7"/>
    </row>
    <row r="652" spans="1:14" x14ac:dyDescent="0.2">
      <c r="A652">
        <v>1</v>
      </c>
      <c r="B652">
        <v>897500</v>
      </c>
      <c r="C652" s="1">
        <v>37134</v>
      </c>
      <c r="D652">
        <v>44</v>
      </c>
      <c r="E652">
        <v>10048</v>
      </c>
      <c r="F652">
        <v>14</v>
      </c>
      <c r="G652" s="6">
        <f t="shared" si="50"/>
        <v>64107.142857142855</v>
      </c>
      <c r="H652">
        <v>8.1300000000000008</v>
      </c>
      <c r="I652">
        <v>7.7600000000000002E-2</v>
      </c>
      <c r="J652" s="6">
        <f t="shared" si="51"/>
        <v>110393.60393603935</v>
      </c>
      <c r="K652" s="7">
        <f t="shared" si="52"/>
        <v>0.91555204962877645</v>
      </c>
      <c r="L652" s="8">
        <f t="shared" si="53"/>
        <v>0.16142857142857148</v>
      </c>
      <c r="M652" s="7">
        <f t="shared" si="54"/>
        <v>8.1300000000000008</v>
      </c>
      <c r="N652" s="7"/>
    </row>
    <row r="653" spans="1:14" x14ac:dyDescent="0.2">
      <c r="A653">
        <v>6</v>
      </c>
      <c r="B653">
        <v>320000</v>
      </c>
      <c r="C653" s="1">
        <v>37134</v>
      </c>
      <c r="D653">
        <v>43</v>
      </c>
      <c r="E653">
        <v>3520</v>
      </c>
      <c r="F653">
        <v>5</v>
      </c>
      <c r="G653" s="6">
        <f t="shared" si="50"/>
        <v>64000</v>
      </c>
      <c r="H653">
        <v>7</v>
      </c>
      <c r="I653">
        <v>9.6600000000000005E-2</v>
      </c>
      <c r="J653" s="6">
        <f t="shared" si="51"/>
        <v>45714.285714285717</v>
      </c>
      <c r="K653" s="7">
        <f t="shared" si="52"/>
        <v>1.0822510822510825</v>
      </c>
      <c r="L653" s="8" t="str">
        <f t="shared" si="53"/>
        <v xml:space="preserve"> </v>
      </c>
      <c r="M653" s="7" t="str">
        <f t="shared" si="54"/>
        <v xml:space="preserve"> </v>
      </c>
      <c r="N653" s="7"/>
    </row>
    <row r="654" spans="1:14" x14ac:dyDescent="0.2">
      <c r="A654">
        <v>6</v>
      </c>
      <c r="B654">
        <v>865000</v>
      </c>
      <c r="C654" s="1">
        <v>37139</v>
      </c>
      <c r="D654">
        <v>47</v>
      </c>
      <c r="E654">
        <v>3576</v>
      </c>
      <c r="F654">
        <v>5</v>
      </c>
      <c r="G654" s="6">
        <f t="shared" si="50"/>
        <v>173000</v>
      </c>
      <c r="H654">
        <v>11.01</v>
      </c>
      <c r="I654">
        <v>6.4299999999999996E-2</v>
      </c>
      <c r="J654" s="6">
        <f t="shared" si="51"/>
        <v>78564.940962761131</v>
      </c>
      <c r="K654" s="7">
        <f t="shared" si="52"/>
        <v>1.8308384825401083</v>
      </c>
      <c r="L654" s="8">
        <f t="shared" si="53"/>
        <v>0.57285714285714273</v>
      </c>
      <c r="M654" s="7">
        <f t="shared" si="54"/>
        <v>11.01</v>
      </c>
      <c r="N654" s="7"/>
    </row>
    <row r="655" spans="1:14" x14ac:dyDescent="0.2">
      <c r="A655">
        <v>7</v>
      </c>
      <c r="B655">
        <v>735000</v>
      </c>
      <c r="C655" s="1">
        <v>37139</v>
      </c>
      <c r="D655">
        <v>22</v>
      </c>
      <c r="E655">
        <v>11348</v>
      </c>
      <c r="F655">
        <v>13</v>
      </c>
      <c r="G655" s="6">
        <f t="shared" si="50"/>
        <v>56538.461538461539</v>
      </c>
      <c r="H655">
        <v>8.4499999999999993</v>
      </c>
      <c r="I655">
        <v>6.6799999999999998E-2</v>
      </c>
      <c r="J655" s="6">
        <f t="shared" si="51"/>
        <v>86982.248520710069</v>
      </c>
      <c r="K655" s="7">
        <f t="shared" si="52"/>
        <v>0.63874874075248256</v>
      </c>
      <c r="L655" s="8">
        <f t="shared" si="53"/>
        <v>0.20714285714285707</v>
      </c>
      <c r="M655" s="7">
        <f t="shared" si="54"/>
        <v>8.4499999999999993</v>
      </c>
      <c r="N655" s="7"/>
    </row>
    <row r="656" spans="1:14" x14ac:dyDescent="0.2">
      <c r="A656">
        <v>3</v>
      </c>
      <c r="B656">
        <v>315000</v>
      </c>
      <c r="C656" s="1">
        <v>37139</v>
      </c>
      <c r="D656">
        <v>44</v>
      </c>
      <c r="E656">
        <v>4650</v>
      </c>
      <c r="F656">
        <v>6</v>
      </c>
      <c r="G656" s="6">
        <f t="shared" si="50"/>
        <v>52500</v>
      </c>
      <c r="H656">
        <v>7.16</v>
      </c>
      <c r="I656">
        <v>0.1017</v>
      </c>
      <c r="J656" s="6">
        <f t="shared" si="51"/>
        <v>43994.41340782123</v>
      </c>
      <c r="K656" s="7">
        <f t="shared" si="52"/>
        <v>0.78843034781041632</v>
      </c>
      <c r="L656" s="8">
        <f t="shared" si="53"/>
        <v>2.2857142857142909E-2</v>
      </c>
      <c r="M656" s="7">
        <f t="shared" si="54"/>
        <v>7.16</v>
      </c>
      <c r="N656" s="7"/>
    </row>
    <row r="657" spans="1:14" x14ac:dyDescent="0.2">
      <c r="A657">
        <v>1</v>
      </c>
      <c r="B657">
        <v>460000</v>
      </c>
      <c r="C657" s="1">
        <v>37140</v>
      </c>
      <c r="D657">
        <v>42</v>
      </c>
      <c r="E657">
        <v>6944</v>
      </c>
      <c r="F657">
        <v>10</v>
      </c>
      <c r="G657" s="6">
        <f t="shared" si="50"/>
        <v>46000</v>
      </c>
      <c r="H657">
        <v>7.26</v>
      </c>
      <c r="I657">
        <v>7.8899999999999998E-2</v>
      </c>
      <c r="J657" s="6">
        <f t="shared" si="51"/>
        <v>63360.881542699724</v>
      </c>
      <c r="K657" s="7">
        <f t="shared" si="52"/>
        <v>0.76037924278393476</v>
      </c>
      <c r="L657" s="8">
        <f t="shared" si="53"/>
        <v>3.7142857142857144E-2</v>
      </c>
      <c r="M657" s="7">
        <f t="shared" si="54"/>
        <v>7.26</v>
      </c>
      <c r="N657" s="7"/>
    </row>
    <row r="658" spans="1:14" x14ac:dyDescent="0.2">
      <c r="A658">
        <v>1</v>
      </c>
      <c r="B658">
        <v>750000</v>
      </c>
      <c r="C658" s="1">
        <v>37140</v>
      </c>
      <c r="D658">
        <v>42</v>
      </c>
      <c r="E658">
        <v>3793</v>
      </c>
      <c r="F658">
        <v>5</v>
      </c>
      <c r="G658" s="6">
        <f t="shared" si="50"/>
        <v>150000</v>
      </c>
      <c r="H658">
        <v>10.31</v>
      </c>
      <c r="I658">
        <v>7.2599999999999998E-2</v>
      </c>
      <c r="J658" s="6">
        <f t="shared" si="51"/>
        <v>72744.907856450038</v>
      </c>
      <c r="K658" s="7">
        <f t="shared" si="52"/>
        <v>1.5982271697084549</v>
      </c>
      <c r="L658" s="8">
        <f t="shared" si="53"/>
        <v>0.47285714285714286</v>
      </c>
      <c r="M658" s="7">
        <f t="shared" si="54"/>
        <v>10.31</v>
      </c>
      <c r="N658" s="7"/>
    </row>
    <row r="659" spans="1:14" x14ac:dyDescent="0.2">
      <c r="A659">
        <v>1</v>
      </c>
      <c r="B659">
        <v>431000</v>
      </c>
      <c r="C659" s="1">
        <v>37141</v>
      </c>
      <c r="D659">
        <v>45</v>
      </c>
      <c r="E659">
        <v>7763</v>
      </c>
      <c r="F659">
        <v>9</v>
      </c>
      <c r="G659" s="6">
        <f t="shared" si="50"/>
        <v>47888.888888888891</v>
      </c>
      <c r="H659">
        <v>6.47</v>
      </c>
      <c r="I659">
        <v>9.74E-2</v>
      </c>
      <c r="J659" s="6">
        <f t="shared" si="51"/>
        <v>66615.146831530146</v>
      </c>
      <c r="K659" s="7">
        <f t="shared" si="52"/>
        <v>0.71509239159614146</v>
      </c>
      <c r="L659" s="8" t="str">
        <f t="shared" si="53"/>
        <v xml:space="preserve"> </v>
      </c>
      <c r="M659" s="7" t="str">
        <f t="shared" si="54"/>
        <v xml:space="preserve"> </v>
      </c>
      <c r="N659" s="7"/>
    </row>
    <row r="660" spans="1:14" x14ac:dyDescent="0.2">
      <c r="A660">
        <v>1</v>
      </c>
      <c r="B660">
        <v>250000</v>
      </c>
      <c r="C660" s="1">
        <v>37141</v>
      </c>
      <c r="D660">
        <v>77</v>
      </c>
      <c r="E660">
        <v>4402</v>
      </c>
      <c r="F660">
        <v>6</v>
      </c>
      <c r="G660" s="6">
        <f t="shared" si="50"/>
        <v>41666.666666666664</v>
      </c>
      <c r="H660">
        <v>6.72</v>
      </c>
      <c r="I660">
        <v>0.10100000000000001</v>
      </c>
      <c r="J660" s="6">
        <f t="shared" si="51"/>
        <v>37202.380952380954</v>
      </c>
      <c r="K660" s="7">
        <f t="shared" si="52"/>
        <v>0.70427042541990303</v>
      </c>
      <c r="L660" s="8" t="str">
        <f t="shared" si="53"/>
        <v xml:space="preserve"> </v>
      </c>
      <c r="M660" s="7" t="str">
        <f t="shared" si="54"/>
        <v xml:space="preserve"> </v>
      </c>
      <c r="N660" s="7"/>
    </row>
    <row r="661" spans="1:14" x14ac:dyDescent="0.2">
      <c r="A661">
        <v>1</v>
      </c>
      <c r="B661">
        <v>345000</v>
      </c>
      <c r="C661" s="1">
        <v>37141</v>
      </c>
      <c r="D661">
        <v>36</v>
      </c>
      <c r="E661">
        <v>6650</v>
      </c>
      <c r="F661">
        <v>7</v>
      </c>
      <c r="G661" s="6">
        <f t="shared" si="50"/>
        <v>49285.714285714283</v>
      </c>
      <c r="H661">
        <v>6.55</v>
      </c>
      <c r="I661">
        <v>9.2799999999999994E-2</v>
      </c>
      <c r="J661" s="6">
        <f t="shared" si="51"/>
        <v>52671.755725190844</v>
      </c>
      <c r="K661" s="7">
        <f t="shared" si="52"/>
        <v>0.66004706422544912</v>
      </c>
      <c r="L661" s="8" t="str">
        <f t="shared" si="53"/>
        <v xml:space="preserve"> </v>
      </c>
      <c r="M661" s="7" t="str">
        <f t="shared" si="54"/>
        <v xml:space="preserve"> </v>
      </c>
      <c r="N661" s="7"/>
    </row>
    <row r="662" spans="1:14" x14ac:dyDescent="0.2">
      <c r="A662">
        <v>1</v>
      </c>
      <c r="B662">
        <v>1530000</v>
      </c>
      <c r="C662" s="1">
        <v>37141</v>
      </c>
      <c r="D662">
        <v>40</v>
      </c>
      <c r="E662">
        <v>24722</v>
      </c>
      <c r="F662">
        <v>40</v>
      </c>
      <c r="G662" s="6">
        <f t="shared" si="50"/>
        <v>38250</v>
      </c>
      <c r="H662">
        <v>6.26</v>
      </c>
      <c r="I662">
        <v>8.6699999999999999E-2</v>
      </c>
      <c r="J662" s="6">
        <f t="shared" si="51"/>
        <v>244408.94568690096</v>
      </c>
      <c r="K662" s="7">
        <f t="shared" si="52"/>
        <v>0.8238577841831195</v>
      </c>
      <c r="L662" s="8" t="str">
        <f t="shared" si="53"/>
        <v xml:space="preserve"> </v>
      </c>
      <c r="M662" s="7" t="str">
        <f t="shared" si="54"/>
        <v xml:space="preserve"> </v>
      </c>
      <c r="N662" s="7"/>
    </row>
    <row r="663" spans="1:14" x14ac:dyDescent="0.2">
      <c r="A663">
        <v>6</v>
      </c>
      <c r="B663">
        <v>480000</v>
      </c>
      <c r="C663" s="1">
        <v>37141</v>
      </c>
      <c r="D663">
        <v>37</v>
      </c>
      <c r="E663">
        <v>5076</v>
      </c>
      <c r="F663">
        <v>6</v>
      </c>
      <c r="G663" s="6">
        <f t="shared" si="50"/>
        <v>80000</v>
      </c>
      <c r="H663">
        <v>9.0399999999999991</v>
      </c>
      <c r="I663">
        <v>7.5899999999999995E-2</v>
      </c>
      <c r="J663" s="6">
        <f t="shared" si="51"/>
        <v>53097.345132743365</v>
      </c>
      <c r="K663" s="7">
        <f t="shared" si="52"/>
        <v>0.8717058236922669</v>
      </c>
      <c r="L663" s="8">
        <f t="shared" si="53"/>
        <v>0.29142857142857137</v>
      </c>
      <c r="M663" s="7">
        <f t="shared" si="54"/>
        <v>9.0399999999999991</v>
      </c>
      <c r="N663" s="7"/>
    </row>
    <row r="664" spans="1:14" x14ac:dyDescent="0.2">
      <c r="A664">
        <v>2</v>
      </c>
      <c r="B664">
        <v>865000</v>
      </c>
      <c r="C664" s="1">
        <v>37141</v>
      </c>
      <c r="D664">
        <v>40</v>
      </c>
      <c r="E664">
        <v>7805</v>
      </c>
      <c r="F664">
        <v>10</v>
      </c>
      <c r="G664" s="6">
        <f t="shared" si="50"/>
        <v>86500</v>
      </c>
      <c r="H664">
        <v>11.56</v>
      </c>
      <c r="I664">
        <v>5.8599999999999999E-2</v>
      </c>
      <c r="J664" s="6">
        <f t="shared" si="51"/>
        <v>74826.989619377156</v>
      </c>
      <c r="K664" s="7">
        <f t="shared" si="52"/>
        <v>0.79892152059979882</v>
      </c>
      <c r="L664" s="8">
        <f t="shared" si="53"/>
        <v>0.65142857142857147</v>
      </c>
      <c r="M664" s="7">
        <f t="shared" si="54"/>
        <v>11.56</v>
      </c>
      <c r="N664" s="7"/>
    </row>
    <row r="665" spans="1:14" x14ac:dyDescent="0.2">
      <c r="A665">
        <v>3</v>
      </c>
      <c r="B665">
        <v>436000</v>
      </c>
      <c r="C665" s="1">
        <v>37144</v>
      </c>
      <c r="D665">
        <v>39</v>
      </c>
      <c r="E665">
        <v>5486</v>
      </c>
      <c r="F665">
        <v>8</v>
      </c>
      <c r="G665" s="6">
        <f t="shared" si="50"/>
        <v>54500</v>
      </c>
      <c r="H665">
        <v>7.3</v>
      </c>
      <c r="I665">
        <v>8.2000000000000003E-2</v>
      </c>
      <c r="J665" s="6">
        <f t="shared" si="51"/>
        <v>59726.027397260274</v>
      </c>
      <c r="K665" s="7">
        <f t="shared" si="52"/>
        <v>0.90724917057449683</v>
      </c>
      <c r="L665" s="8">
        <f t="shared" si="53"/>
        <v>4.2857142857142927E-2</v>
      </c>
      <c r="M665" s="7">
        <f t="shared" si="54"/>
        <v>7.3</v>
      </c>
      <c r="N665" s="7"/>
    </row>
    <row r="666" spans="1:14" x14ac:dyDescent="0.2">
      <c r="A666">
        <v>6</v>
      </c>
      <c r="B666">
        <v>239000</v>
      </c>
      <c r="C666" s="1">
        <v>37146</v>
      </c>
      <c r="D666">
        <v>49</v>
      </c>
      <c r="E666">
        <v>5418</v>
      </c>
      <c r="F666">
        <v>6</v>
      </c>
      <c r="G666" s="6">
        <f t="shared" si="50"/>
        <v>39833.333333333336</v>
      </c>
      <c r="H666">
        <v>5.81</v>
      </c>
      <c r="I666">
        <v>0.10680000000000001</v>
      </c>
      <c r="J666" s="6">
        <f t="shared" si="51"/>
        <v>41135.972461273668</v>
      </c>
      <c r="K666" s="7">
        <f t="shared" si="52"/>
        <v>0.63270537192804344</v>
      </c>
      <c r="L666" s="8" t="str">
        <f t="shared" si="53"/>
        <v xml:space="preserve"> </v>
      </c>
      <c r="M666" s="7" t="str">
        <f t="shared" si="54"/>
        <v xml:space="preserve"> </v>
      </c>
      <c r="N666" s="7"/>
    </row>
    <row r="667" spans="1:14" x14ac:dyDescent="0.2">
      <c r="A667">
        <v>2</v>
      </c>
      <c r="B667">
        <v>761000</v>
      </c>
      <c r="C667" s="1">
        <v>37147</v>
      </c>
      <c r="D667">
        <v>43</v>
      </c>
      <c r="E667">
        <v>6496</v>
      </c>
      <c r="F667">
        <v>9</v>
      </c>
      <c r="G667" s="6">
        <f t="shared" si="50"/>
        <v>84555.555555555562</v>
      </c>
      <c r="H667">
        <v>6.41</v>
      </c>
      <c r="I667">
        <v>0.10589999999999999</v>
      </c>
      <c r="J667" s="6">
        <f t="shared" si="51"/>
        <v>118720.7488299532</v>
      </c>
      <c r="K667" s="7">
        <f t="shared" si="52"/>
        <v>1.5229981120427085</v>
      </c>
      <c r="L667" s="8" t="str">
        <f t="shared" si="53"/>
        <v xml:space="preserve"> </v>
      </c>
      <c r="M667" s="7" t="str">
        <f t="shared" si="54"/>
        <v xml:space="preserve"> </v>
      </c>
      <c r="N667" s="7"/>
    </row>
    <row r="668" spans="1:14" x14ac:dyDescent="0.2">
      <c r="A668">
        <v>1</v>
      </c>
      <c r="B668">
        <v>4150000</v>
      </c>
      <c r="C668" s="1">
        <v>37148</v>
      </c>
      <c r="D668">
        <v>29</v>
      </c>
      <c r="E668">
        <v>62913</v>
      </c>
      <c r="F668">
        <v>69</v>
      </c>
      <c r="G668" s="6">
        <f t="shared" si="50"/>
        <v>60144.927536231888</v>
      </c>
      <c r="H668">
        <v>7.37</v>
      </c>
      <c r="I668">
        <v>7.5200000000000003E-2</v>
      </c>
      <c r="J668" s="6">
        <f t="shared" si="51"/>
        <v>563093.62279511534</v>
      </c>
      <c r="K668" s="7">
        <f t="shared" si="52"/>
        <v>0.74586283544354293</v>
      </c>
      <c r="L668" s="8">
        <f t="shared" si="53"/>
        <v>5.2857142857142936E-2</v>
      </c>
      <c r="M668" s="7">
        <f t="shared" si="54"/>
        <v>7.37</v>
      </c>
      <c r="N668" s="7"/>
    </row>
    <row r="669" spans="1:14" x14ac:dyDescent="0.2">
      <c r="A669">
        <v>2</v>
      </c>
      <c r="B669">
        <v>250000</v>
      </c>
      <c r="C669" s="1">
        <v>37151</v>
      </c>
      <c r="D669">
        <v>44</v>
      </c>
      <c r="E669">
        <v>4400</v>
      </c>
      <c r="F669">
        <v>6</v>
      </c>
      <c r="G669" s="6">
        <f t="shared" si="50"/>
        <v>41666.666666666664</v>
      </c>
      <c r="H669">
        <v>7.17</v>
      </c>
      <c r="I669">
        <v>8.7900000000000006E-2</v>
      </c>
      <c r="J669" s="6">
        <f t="shared" si="51"/>
        <v>34867.503486750349</v>
      </c>
      <c r="K669" s="7">
        <f t="shared" si="52"/>
        <v>0.66036938421875668</v>
      </c>
      <c r="L669" s="8">
        <f t="shared" si="53"/>
        <v>2.4285714285714244E-2</v>
      </c>
      <c r="M669" s="7">
        <f t="shared" si="54"/>
        <v>7.17</v>
      </c>
      <c r="N669" s="7"/>
    </row>
    <row r="670" spans="1:14" x14ac:dyDescent="0.2">
      <c r="A670">
        <v>2</v>
      </c>
      <c r="B670">
        <v>1190000</v>
      </c>
      <c r="C670" s="1">
        <v>37152</v>
      </c>
      <c r="D670">
        <v>14</v>
      </c>
      <c r="E670">
        <v>8240</v>
      </c>
      <c r="F670">
        <v>8</v>
      </c>
      <c r="G670" s="6">
        <f t="shared" si="50"/>
        <v>148750</v>
      </c>
      <c r="H670">
        <v>9.52</v>
      </c>
      <c r="I670">
        <v>6.8500000000000005E-2</v>
      </c>
      <c r="J670" s="6">
        <f t="shared" si="51"/>
        <v>125000</v>
      </c>
      <c r="K670" s="7">
        <f t="shared" si="52"/>
        <v>1.2641585760517799</v>
      </c>
      <c r="L670" s="8">
        <f t="shared" si="53"/>
        <v>0.35999999999999988</v>
      </c>
      <c r="M670" s="7">
        <f t="shared" si="54"/>
        <v>9.52</v>
      </c>
      <c r="N670" s="7"/>
    </row>
    <row r="671" spans="1:14" x14ac:dyDescent="0.2">
      <c r="A671">
        <v>2</v>
      </c>
      <c r="B671">
        <v>930000</v>
      </c>
      <c r="C671" s="1">
        <v>37152</v>
      </c>
      <c r="D671">
        <v>38</v>
      </c>
      <c r="E671">
        <v>5916</v>
      </c>
      <c r="F671">
        <v>8</v>
      </c>
      <c r="G671" s="6">
        <f t="shared" si="50"/>
        <v>116250</v>
      </c>
      <c r="H671">
        <v>9.85</v>
      </c>
      <c r="I671">
        <v>7.5399999999999995E-2</v>
      </c>
      <c r="J671" s="6">
        <f t="shared" si="51"/>
        <v>94416.243654822334</v>
      </c>
      <c r="K671" s="7">
        <f t="shared" si="52"/>
        <v>1.3299561028682434</v>
      </c>
      <c r="L671" s="8">
        <f t="shared" si="53"/>
        <v>0.40714285714285703</v>
      </c>
      <c r="M671" s="7">
        <f t="shared" si="54"/>
        <v>9.85</v>
      </c>
      <c r="N671" s="7"/>
    </row>
    <row r="672" spans="1:14" x14ac:dyDescent="0.2">
      <c r="A672">
        <v>6</v>
      </c>
      <c r="B672">
        <v>319000</v>
      </c>
      <c r="C672" s="1">
        <v>37152</v>
      </c>
      <c r="D672">
        <v>48</v>
      </c>
      <c r="E672">
        <v>5332</v>
      </c>
      <c r="F672">
        <v>8</v>
      </c>
      <c r="G672" s="6">
        <f t="shared" si="50"/>
        <v>39875</v>
      </c>
      <c r="H672">
        <v>6.9</v>
      </c>
      <c r="I672">
        <v>8.4000000000000005E-2</v>
      </c>
      <c r="J672" s="6">
        <f t="shared" si="51"/>
        <v>46231.884057971009</v>
      </c>
      <c r="K672" s="7">
        <f t="shared" si="52"/>
        <v>0.72255382686251268</v>
      </c>
      <c r="L672" s="8" t="str">
        <f t="shared" si="53"/>
        <v xml:space="preserve"> </v>
      </c>
      <c r="M672" s="7" t="str">
        <f t="shared" si="54"/>
        <v xml:space="preserve"> </v>
      </c>
      <c r="N672" s="7"/>
    </row>
    <row r="673" spans="1:14" x14ac:dyDescent="0.2">
      <c r="A673">
        <v>2</v>
      </c>
      <c r="B673">
        <v>450000</v>
      </c>
      <c r="C673" s="1">
        <v>37152</v>
      </c>
      <c r="D673">
        <v>51</v>
      </c>
      <c r="E673">
        <v>4858</v>
      </c>
      <c r="F673">
        <v>6</v>
      </c>
      <c r="G673" s="6">
        <f t="shared" si="50"/>
        <v>75000</v>
      </c>
      <c r="H673">
        <v>7.61</v>
      </c>
      <c r="I673">
        <v>8.6699999999999999E-2</v>
      </c>
      <c r="J673" s="6">
        <f t="shared" si="51"/>
        <v>59132.720105124834</v>
      </c>
      <c r="K673" s="7">
        <f t="shared" si="52"/>
        <v>1.0143529591245513</v>
      </c>
      <c r="L673" s="8">
        <f t="shared" si="53"/>
        <v>8.7142857142857189E-2</v>
      </c>
      <c r="M673" s="7">
        <f t="shared" si="54"/>
        <v>7.61</v>
      </c>
      <c r="N673" s="7"/>
    </row>
    <row r="674" spans="1:14" x14ac:dyDescent="0.2">
      <c r="A674">
        <v>1</v>
      </c>
      <c r="B674">
        <v>1750000</v>
      </c>
      <c r="C674" s="1">
        <v>37153</v>
      </c>
      <c r="D674">
        <v>39</v>
      </c>
      <c r="E674">
        <v>14307</v>
      </c>
      <c r="F674">
        <v>20</v>
      </c>
      <c r="G674" s="6">
        <f t="shared" si="50"/>
        <v>87500</v>
      </c>
      <c r="H674">
        <v>9.39</v>
      </c>
      <c r="I674">
        <v>7.2400000000000006E-2</v>
      </c>
      <c r="J674" s="6">
        <f t="shared" si="51"/>
        <v>186368.47710330138</v>
      </c>
      <c r="K674" s="7">
        <f t="shared" si="52"/>
        <v>1.0855320070787109</v>
      </c>
      <c r="L674" s="8">
        <f t="shared" si="53"/>
        <v>0.34142857142857141</v>
      </c>
      <c r="M674" s="7">
        <f t="shared" si="54"/>
        <v>9.39</v>
      </c>
      <c r="N674" s="7"/>
    </row>
    <row r="675" spans="1:14" x14ac:dyDescent="0.2">
      <c r="A675">
        <v>5</v>
      </c>
      <c r="B675">
        <v>300000</v>
      </c>
      <c r="C675" s="1">
        <v>37155</v>
      </c>
      <c r="D675">
        <v>61</v>
      </c>
      <c r="E675">
        <v>4165</v>
      </c>
      <c r="F675">
        <v>6</v>
      </c>
      <c r="G675" s="6">
        <f t="shared" si="50"/>
        <v>50000</v>
      </c>
      <c r="H675">
        <v>6.29</v>
      </c>
      <c r="I675">
        <v>0.10589999999999999</v>
      </c>
      <c r="J675" s="6">
        <f t="shared" si="51"/>
        <v>47694.753577106516</v>
      </c>
      <c r="K675" s="7">
        <f t="shared" si="52"/>
        <v>0.95427678225503232</v>
      </c>
      <c r="L675" s="8" t="str">
        <f t="shared" si="53"/>
        <v xml:space="preserve"> </v>
      </c>
      <c r="M675" s="7" t="str">
        <f t="shared" si="54"/>
        <v xml:space="preserve"> </v>
      </c>
      <c r="N675" s="7"/>
    </row>
    <row r="676" spans="1:14" x14ac:dyDescent="0.2">
      <c r="A676">
        <v>2</v>
      </c>
      <c r="B676">
        <v>1685000</v>
      </c>
      <c r="C676" s="1">
        <v>37155</v>
      </c>
      <c r="D676">
        <v>37</v>
      </c>
      <c r="E676">
        <v>34900</v>
      </c>
      <c r="F676">
        <v>36</v>
      </c>
      <c r="G676" s="6">
        <f t="shared" si="50"/>
        <v>46805.555555555555</v>
      </c>
      <c r="H676">
        <v>6.13</v>
      </c>
      <c r="I676">
        <v>9.1200000000000003E-2</v>
      </c>
      <c r="J676" s="6">
        <f t="shared" si="51"/>
        <v>274877.65089722676</v>
      </c>
      <c r="K676" s="7">
        <f t="shared" si="52"/>
        <v>0.65634587129232747</v>
      </c>
      <c r="L676" s="8" t="str">
        <f t="shared" si="53"/>
        <v xml:space="preserve"> </v>
      </c>
      <c r="M676" s="7" t="str">
        <f t="shared" si="54"/>
        <v xml:space="preserve"> </v>
      </c>
      <c r="N676" s="7"/>
    </row>
    <row r="677" spans="1:14" x14ac:dyDescent="0.2">
      <c r="A677">
        <v>2</v>
      </c>
      <c r="B677">
        <v>1500000</v>
      </c>
      <c r="C677" s="1">
        <v>37155</v>
      </c>
      <c r="D677">
        <v>48</v>
      </c>
      <c r="E677">
        <v>8452</v>
      </c>
      <c r="F677">
        <v>6</v>
      </c>
      <c r="G677" s="6">
        <f t="shared" si="50"/>
        <v>250000</v>
      </c>
      <c r="H677">
        <v>12.48</v>
      </c>
      <c r="I677">
        <v>5.1200000000000002E-2</v>
      </c>
      <c r="J677" s="6">
        <f t="shared" si="51"/>
        <v>120192.30769230769</v>
      </c>
      <c r="K677" s="7">
        <f t="shared" si="52"/>
        <v>1.1850479934956981</v>
      </c>
      <c r="L677" s="8">
        <f t="shared" si="53"/>
        <v>0.78285714285714292</v>
      </c>
      <c r="M677" s="7">
        <f t="shared" si="54"/>
        <v>12.48</v>
      </c>
      <c r="N677" s="7"/>
    </row>
    <row r="678" spans="1:14" x14ac:dyDescent="0.2">
      <c r="A678">
        <v>1</v>
      </c>
      <c r="B678">
        <v>696000</v>
      </c>
      <c r="C678" s="1">
        <v>37155</v>
      </c>
      <c r="D678">
        <v>13</v>
      </c>
      <c r="E678">
        <v>12818</v>
      </c>
      <c r="F678">
        <v>13</v>
      </c>
      <c r="G678" s="6">
        <f t="shared" si="50"/>
        <v>53538.461538461539</v>
      </c>
      <c r="H678">
        <v>6.11</v>
      </c>
      <c r="I678">
        <v>8.9399999999999993E-2</v>
      </c>
      <c r="J678" s="6">
        <f t="shared" si="51"/>
        <v>113911.62029459901</v>
      </c>
      <c r="K678" s="7">
        <f t="shared" si="52"/>
        <v>0.74057068376891222</v>
      </c>
      <c r="L678" s="8" t="str">
        <f t="shared" si="53"/>
        <v xml:space="preserve"> </v>
      </c>
      <c r="M678" s="7" t="str">
        <f t="shared" si="54"/>
        <v xml:space="preserve"> </v>
      </c>
      <c r="N678" s="7"/>
    </row>
    <row r="679" spans="1:14" x14ac:dyDescent="0.2">
      <c r="A679">
        <v>1</v>
      </c>
      <c r="B679">
        <v>2100000</v>
      </c>
      <c r="C679" s="1">
        <v>37155</v>
      </c>
      <c r="D679">
        <v>46</v>
      </c>
      <c r="E679">
        <v>14777</v>
      </c>
      <c r="F679">
        <v>21</v>
      </c>
      <c r="G679" s="6">
        <f t="shared" si="50"/>
        <v>100000</v>
      </c>
      <c r="H679">
        <v>10.06</v>
      </c>
      <c r="I679">
        <v>6.3200000000000006E-2</v>
      </c>
      <c r="J679" s="6">
        <f t="shared" si="51"/>
        <v>208747.51491053676</v>
      </c>
      <c r="K679" s="7">
        <f t="shared" si="52"/>
        <v>1.1772095988728923</v>
      </c>
      <c r="L679" s="8">
        <f t="shared" si="53"/>
        <v>0.43714285714285728</v>
      </c>
      <c r="M679" s="7">
        <f t="shared" si="54"/>
        <v>10.06</v>
      </c>
      <c r="N679" s="7"/>
    </row>
    <row r="680" spans="1:14" x14ac:dyDescent="0.2">
      <c r="A680">
        <v>7</v>
      </c>
      <c r="B680">
        <v>2166000</v>
      </c>
      <c r="C680" s="1">
        <v>37159</v>
      </c>
      <c r="D680">
        <v>38</v>
      </c>
      <c r="E680">
        <v>20976</v>
      </c>
      <c r="F680">
        <v>27</v>
      </c>
      <c r="G680" s="6">
        <f t="shared" si="50"/>
        <v>80222.222222222219</v>
      </c>
      <c r="H680">
        <v>7.41</v>
      </c>
      <c r="I680">
        <v>8.3299999999999999E-2</v>
      </c>
      <c r="J680" s="6">
        <f t="shared" si="51"/>
        <v>292307.69230769231</v>
      </c>
      <c r="K680" s="7">
        <f t="shared" si="52"/>
        <v>1.1612783351913787</v>
      </c>
      <c r="L680" s="8">
        <f t="shared" si="53"/>
        <v>5.8571428571428497E-2</v>
      </c>
      <c r="M680" s="7">
        <f t="shared" si="54"/>
        <v>7.41</v>
      </c>
      <c r="N680" s="7"/>
    </row>
    <row r="681" spans="1:14" x14ac:dyDescent="0.2">
      <c r="A681">
        <v>1</v>
      </c>
      <c r="B681">
        <v>7462500</v>
      </c>
      <c r="C681" s="1">
        <v>37159</v>
      </c>
      <c r="D681">
        <v>14</v>
      </c>
      <c r="E681">
        <v>64785</v>
      </c>
      <c r="F681">
        <v>78</v>
      </c>
      <c r="G681" s="6">
        <f t="shared" si="50"/>
        <v>95673.076923076922</v>
      </c>
      <c r="H681">
        <v>8.94</v>
      </c>
      <c r="I681">
        <v>7.3599999999999999E-2</v>
      </c>
      <c r="J681" s="6">
        <f t="shared" si="51"/>
        <v>834731.54362416116</v>
      </c>
      <c r="K681" s="7">
        <f t="shared" si="52"/>
        <v>1.073720181657484</v>
      </c>
      <c r="L681" s="8">
        <f t="shared" si="53"/>
        <v>0.27714285714285714</v>
      </c>
      <c r="M681" s="7">
        <f t="shared" si="54"/>
        <v>8.94</v>
      </c>
      <c r="N681" s="7"/>
    </row>
    <row r="682" spans="1:14" x14ac:dyDescent="0.2">
      <c r="A682">
        <v>1</v>
      </c>
      <c r="B682">
        <v>850000</v>
      </c>
      <c r="C682" s="1">
        <v>37159</v>
      </c>
      <c r="D682">
        <v>65</v>
      </c>
      <c r="E682">
        <v>10106</v>
      </c>
      <c r="F682">
        <v>9</v>
      </c>
      <c r="G682" s="6">
        <f t="shared" si="50"/>
        <v>94444.444444444438</v>
      </c>
      <c r="H682">
        <v>10.09</v>
      </c>
      <c r="I682">
        <v>6.4399999999999999E-2</v>
      </c>
      <c r="J682" s="6">
        <f t="shared" si="51"/>
        <v>84241.823587710605</v>
      </c>
      <c r="K682" s="7">
        <f t="shared" si="52"/>
        <v>0.69465188656664856</v>
      </c>
      <c r="L682" s="8">
        <f t="shared" si="53"/>
        <v>0.4414285714285715</v>
      </c>
      <c r="M682" s="7">
        <f t="shared" si="54"/>
        <v>10.09</v>
      </c>
      <c r="N682" s="7"/>
    </row>
    <row r="683" spans="1:14" x14ac:dyDescent="0.2">
      <c r="A683">
        <v>4</v>
      </c>
      <c r="B683">
        <v>1025000</v>
      </c>
      <c r="C683" s="1">
        <v>37159</v>
      </c>
      <c r="D683">
        <v>38</v>
      </c>
      <c r="E683">
        <v>9878</v>
      </c>
      <c r="F683">
        <v>13</v>
      </c>
      <c r="G683" s="6">
        <f t="shared" si="50"/>
        <v>78846.153846153844</v>
      </c>
      <c r="H683">
        <v>8.1300000000000008</v>
      </c>
      <c r="I683">
        <v>7.6300000000000007E-2</v>
      </c>
      <c r="J683" s="6">
        <f t="shared" si="51"/>
        <v>126076.26076260762</v>
      </c>
      <c r="K683" s="7">
        <f t="shared" si="52"/>
        <v>1.0636115674782987</v>
      </c>
      <c r="L683" s="8">
        <f t="shared" si="53"/>
        <v>0.16142857142857148</v>
      </c>
      <c r="M683" s="7">
        <f t="shared" si="54"/>
        <v>8.1300000000000008</v>
      </c>
      <c r="N683" s="7"/>
    </row>
    <row r="684" spans="1:14" x14ac:dyDescent="0.2">
      <c r="A684">
        <v>1</v>
      </c>
      <c r="B684">
        <v>350000</v>
      </c>
      <c r="C684" s="1">
        <v>37160</v>
      </c>
      <c r="D684">
        <v>95</v>
      </c>
      <c r="E684">
        <v>8506</v>
      </c>
      <c r="F684">
        <v>12</v>
      </c>
      <c r="G684" s="6">
        <f t="shared" si="50"/>
        <v>29166.666666666668</v>
      </c>
      <c r="H684">
        <v>4.96</v>
      </c>
      <c r="I684">
        <v>0.115</v>
      </c>
      <c r="J684" s="6">
        <f t="shared" si="51"/>
        <v>70564.516129032258</v>
      </c>
      <c r="K684" s="7">
        <f t="shared" si="52"/>
        <v>0.69132099036985917</v>
      </c>
      <c r="L684" s="8" t="str">
        <f t="shared" si="53"/>
        <v xml:space="preserve"> </v>
      </c>
      <c r="M684" s="7" t="str">
        <f t="shared" si="54"/>
        <v xml:space="preserve"> </v>
      </c>
      <c r="N684" s="7"/>
    </row>
    <row r="685" spans="1:14" x14ac:dyDescent="0.2">
      <c r="A685">
        <v>6</v>
      </c>
      <c r="B685">
        <v>700000</v>
      </c>
      <c r="C685" s="1">
        <v>37160</v>
      </c>
      <c r="D685">
        <v>25</v>
      </c>
      <c r="E685">
        <v>10458</v>
      </c>
      <c r="F685">
        <v>12</v>
      </c>
      <c r="G685" s="6">
        <f t="shared" si="50"/>
        <v>58333.333333333336</v>
      </c>
      <c r="H685">
        <v>6.3</v>
      </c>
      <c r="I685">
        <v>9.3700000000000006E-2</v>
      </c>
      <c r="J685" s="6">
        <f t="shared" si="51"/>
        <v>111111.11111111111</v>
      </c>
      <c r="K685" s="7">
        <f t="shared" si="52"/>
        <v>0.88537571803970738</v>
      </c>
      <c r="L685" s="8" t="str">
        <f t="shared" si="53"/>
        <v xml:space="preserve"> </v>
      </c>
      <c r="M685" s="7" t="str">
        <f t="shared" si="54"/>
        <v xml:space="preserve"> </v>
      </c>
      <c r="N685" s="7"/>
    </row>
    <row r="686" spans="1:14" x14ac:dyDescent="0.2">
      <c r="A686">
        <v>1</v>
      </c>
      <c r="B686">
        <v>747350</v>
      </c>
      <c r="C686" s="1">
        <v>37161</v>
      </c>
      <c r="D686">
        <v>14</v>
      </c>
      <c r="E686">
        <v>10970</v>
      </c>
      <c r="F686">
        <v>14</v>
      </c>
      <c r="G686" s="6">
        <f t="shared" si="50"/>
        <v>53382.142857142855</v>
      </c>
      <c r="H686">
        <v>7.14</v>
      </c>
      <c r="I686">
        <v>8.7300000000000003E-2</v>
      </c>
      <c r="J686" s="6">
        <f t="shared" si="51"/>
        <v>104670.86834733894</v>
      </c>
      <c r="K686" s="7">
        <f t="shared" si="52"/>
        <v>0.79512965927787105</v>
      </c>
      <c r="L686" s="8">
        <f t="shared" si="53"/>
        <v>2.0000000000000018E-2</v>
      </c>
      <c r="M686" s="7">
        <f t="shared" si="54"/>
        <v>7.14</v>
      </c>
      <c r="N686" s="7"/>
    </row>
    <row r="687" spans="1:14" x14ac:dyDescent="0.2">
      <c r="A687">
        <v>1</v>
      </c>
      <c r="B687">
        <v>547500</v>
      </c>
      <c r="C687" s="1">
        <v>37161</v>
      </c>
      <c r="D687">
        <v>51</v>
      </c>
      <c r="E687">
        <v>5838</v>
      </c>
      <c r="F687">
        <v>8</v>
      </c>
      <c r="G687" s="6">
        <f t="shared" si="50"/>
        <v>68437.5</v>
      </c>
      <c r="H687">
        <v>7.52</v>
      </c>
      <c r="I687">
        <v>9.0899999999999995E-2</v>
      </c>
      <c r="J687" s="6">
        <f t="shared" si="51"/>
        <v>72805.851063829788</v>
      </c>
      <c r="K687" s="7">
        <f t="shared" si="52"/>
        <v>1.0392521848782372</v>
      </c>
      <c r="L687" s="8">
        <f t="shared" si="53"/>
        <v>7.4285714285714288E-2</v>
      </c>
      <c r="M687" s="7">
        <f t="shared" si="54"/>
        <v>7.52</v>
      </c>
      <c r="N687" s="7"/>
    </row>
    <row r="688" spans="1:14" x14ac:dyDescent="0.2">
      <c r="A688">
        <v>2</v>
      </c>
      <c r="B688">
        <v>1095000</v>
      </c>
      <c r="C688" s="1">
        <v>37162</v>
      </c>
      <c r="D688">
        <v>47</v>
      </c>
      <c r="E688">
        <v>9928</v>
      </c>
      <c r="F688">
        <v>10</v>
      </c>
      <c r="G688" s="6">
        <f t="shared" si="50"/>
        <v>109500</v>
      </c>
      <c r="H688">
        <v>9.07</v>
      </c>
      <c r="I688">
        <v>7.6399999999999996E-2</v>
      </c>
      <c r="J688" s="6">
        <f t="shared" si="51"/>
        <v>120727.6736493936</v>
      </c>
      <c r="K688" s="7">
        <f t="shared" si="52"/>
        <v>1.0133601400869059</v>
      </c>
      <c r="L688" s="8">
        <f t="shared" si="53"/>
        <v>0.29571428571428582</v>
      </c>
      <c r="M688" s="7">
        <f t="shared" si="54"/>
        <v>9.07</v>
      </c>
      <c r="N688" s="7"/>
    </row>
    <row r="689" spans="1:14" x14ac:dyDescent="0.2">
      <c r="A689">
        <v>4</v>
      </c>
      <c r="B689">
        <v>841600</v>
      </c>
      <c r="C689" s="1">
        <v>37162</v>
      </c>
      <c r="D689">
        <v>29</v>
      </c>
      <c r="E689">
        <v>8556</v>
      </c>
      <c r="F689">
        <v>7</v>
      </c>
      <c r="G689" s="6">
        <f t="shared" si="50"/>
        <v>120228.57142857143</v>
      </c>
      <c r="H689">
        <v>10.83</v>
      </c>
      <c r="I689">
        <v>6.2399999999999997E-2</v>
      </c>
      <c r="J689" s="6">
        <f t="shared" si="51"/>
        <v>77710.064635272385</v>
      </c>
      <c r="K689" s="7">
        <f t="shared" si="52"/>
        <v>0.75687689569962968</v>
      </c>
      <c r="L689" s="8">
        <f t="shared" si="53"/>
        <v>0.54714285714285715</v>
      </c>
      <c r="M689" s="7">
        <f t="shared" si="54"/>
        <v>10.83</v>
      </c>
      <c r="N689" s="7"/>
    </row>
    <row r="690" spans="1:14" x14ac:dyDescent="0.2">
      <c r="A690">
        <v>6</v>
      </c>
      <c r="B690">
        <v>570000</v>
      </c>
      <c r="C690" s="1">
        <v>37162</v>
      </c>
      <c r="D690">
        <v>37</v>
      </c>
      <c r="E690">
        <v>7396</v>
      </c>
      <c r="F690">
        <v>12</v>
      </c>
      <c r="G690" s="6">
        <f t="shared" si="50"/>
        <v>47500</v>
      </c>
      <c r="H690">
        <v>6.86</v>
      </c>
      <c r="I690">
        <v>8.4199999999999997E-2</v>
      </c>
      <c r="J690" s="6">
        <f t="shared" si="51"/>
        <v>83090.379008746357</v>
      </c>
      <c r="K690" s="7">
        <f t="shared" si="52"/>
        <v>0.93620852497686091</v>
      </c>
      <c r="L690" s="8" t="str">
        <f t="shared" si="53"/>
        <v xml:space="preserve"> </v>
      </c>
      <c r="M690" s="7" t="str">
        <f t="shared" si="54"/>
        <v xml:space="preserve"> </v>
      </c>
      <c r="N690" s="7"/>
    </row>
    <row r="691" spans="1:14" x14ac:dyDescent="0.2">
      <c r="A691">
        <v>1</v>
      </c>
      <c r="B691">
        <v>850000</v>
      </c>
      <c r="C691" s="1">
        <v>37162</v>
      </c>
      <c r="D691">
        <v>42</v>
      </c>
      <c r="E691">
        <v>12516</v>
      </c>
      <c r="F691">
        <v>16</v>
      </c>
      <c r="G691" s="6">
        <f t="shared" si="50"/>
        <v>53125</v>
      </c>
      <c r="H691">
        <v>7.47</v>
      </c>
      <c r="I691">
        <v>8.1299999999999997E-2</v>
      </c>
      <c r="J691" s="6">
        <f t="shared" si="51"/>
        <v>113788.48728246319</v>
      </c>
      <c r="K691" s="7">
        <f t="shared" si="52"/>
        <v>0.75762016140981669</v>
      </c>
      <c r="L691" s="8">
        <f t="shared" si="53"/>
        <v>6.7142857142857171E-2</v>
      </c>
      <c r="M691" s="7">
        <f t="shared" si="54"/>
        <v>7.47</v>
      </c>
      <c r="N691" s="7"/>
    </row>
    <row r="692" spans="1:14" x14ac:dyDescent="0.2">
      <c r="A692">
        <v>7</v>
      </c>
      <c r="B692">
        <v>1056000</v>
      </c>
      <c r="C692" s="1">
        <v>37162</v>
      </c>
      <c r="D692">
        <v>13</v>
      </c>
      <c r="E692">
        <v>13194</v>
      </c>
      <c r="F692">
        <v>12</v>
      </c>
      <c r="G692" s="6">
        <f t="shared" si="50"/>
        <v>88000</v>
      </c>
      <c r="H692">
        <v>7.97</v>
      </c>
      <c r="I692">
        <v>8.2900000000000001E-2</v>
      </c>
      <c r="J692" s="6">
        <f t="shared" si="51"/>
        <v>132496.86323713927</v>
      </c>
      <c r="K692" s="7">
        <f t="shared" si="52"/>
        <v>0.83685048277714158</v>
      </c>
      <c r="L692" s="8">
        <f t="shared" si="53"/>
        <v>0.13857142857142857</v>
      </c>
      <c r="M692" s="7">
        <f t="shared" si="54"/>
        <v>7.97</v>
      </c>
      <c r="N692" s="7"/>
    </row>
    <row r="693" spans="1:14" x14ac:dyDescent="0.2">
      <c r="A693">
        <v>6</v>
      </c>
      <c r="B693">
        <v>850000</v>
      </c>
      <c r="C693" s="1">
        <v>37165</v>
      </c>
      <c r="D693">
        <v>38</v>
      </c>
      <c r="E693">
        <v>18611</v>
      </c>
      <c r="F693">
        <v>24</v>
      </c>
      <c r="G693" s="6">
        <f t="shared" si="50"/>
        <v>35416.666666666664</v>
      </c>
      <c r="H693">
        <v>5.6</v>
      </c>
      <c r="I693">
        <v>0.11020000000000001</v>
      </c>
      <c r="J693" s="6">
        <f t="shared" si="51"/>
        <v>151785.71428571429</v>
      </c>
      <c r="K693" s="7">
        <f t="shared" si="52"/>
        <v>0.67964158421414878</v>
      </c>
      <c r="L693" s="8" t="str">
        <f t="shared" si="53"/>
        <v xml:space="preserve"> </v>
      </c>
      <c r="M693" s="7" t="str">
        <f t="shared" si="54"/>
        <v xml:space="preserve"> </v>
      </c>
      <c r="N693" s="7"/>
    </row>
    <row r="694" spans="1:14" x14ac:dyDescent="0.2">
      <c r="A694">
        <v>2</v>
      </c>
      <c r="B694">
        <v>1515000</v>
      </c>
      <c r="C694" s="1">
        <v>37165</v>
      </c>
      <c r="D694">
        <v>25</v>
      </c>
      <c r="E694">
        <v>11906</v>
      </c>
      <c r="F694">
        <v>14</v>
      </c>
      <c r="G694" s="6">
        <f t="shared" si="50"/>
        <v>108214.28571428571</v>
      </c>
      <c r="H694">
        <v>9.5</v>
      </c>
      <c r="I694">
        <v>7.1300000000000002E-2</v>
      </c>
      <c r="J694" s="6">
        <f t="shared" si="51"/>
        <v>159473.68421052632</v>
      </c>
      <c r="K694" s="7">
        <f t="shared" si="52"/>
        <v>1.116199704704395</v>
      </c>
      <c r="L694" s="8">
        <f t="shared" si="53"/>
        <v>0.35714285714285721</v>
      </c>
      <c r="M694" s="7">
        <f t="shared" si="54"/>
        <v>9.5</v>
      </c>
      <c r="N694" s="7"/>
    </row>
    <row r="695" spans="1:14" x14ac:dyDescent="0.2">
      <c r="A695">
        <v>5</v>
      </c>
      <c r="B695">
        <v>311000</v>
      </c>
      <c r="C695" s="1">
        <v>37165</v>
      </c>
      <c r="D695">
        <v>36</v>
      </c>
      <c r="E695">
        <v>5367</v>
      </c>
      <c r="F695">
        <v>8</v>
      </c>
      <c r="G695" s="6">
        <f t="shared" si="50"/>
        <v>38875</v>
      </c>
      <c r="H695">
        <v>6.17</v>
      </c>
      <c r="I695">
        <v>0.10050000000000001</v>
      </c>
      <c r="J695" s="6">
        <f t="shared" si="51"/>
        <v>50405.186385737441</v>
      </c>
      <c r="K695" s="7">
        <f t="shared" si="52"/>
        <v>0.78264061837366372</v>
      </c>
      <c r="L695" s="8" t="str">
        <f t="shared" si="53"/>
        <v xml:space="preserve"> </v>
      </c>
      <c r="M695" s="7" t="str">
        <f t="shared" si="54"/>
        <v xml:space="preserve"> </v>
      </c>
      <c r="N695" s="7"/>
    </row>
    <row r="696" spans="1:14" x14ac:dyDescent="0.2">
      <c r="A696">
        <v>1</v>
      </c>
      <c r="B696">
        <v>409500</v>
      </c>
      <c r="C696" s="1">
        <v>37165</v>
      </c>
      <c r="D696">
        <v>43</v>
      </c>
      <c r="E696">
        <v>5560</v>
      </c>
      <c r="F696">
        <v>8</v>
      </c>
      <c r="G696" s="6">
        <f t="shared" si="50"/>
        <v>51187.5</v>
      </c>
      <c r="H696">
        <v>7.75</v>
      </c>
      <c r="I696">
        <v>6.6600000000000006E-2</v>
      </c>
      <c r="J696" s="6">
        <f t="shared" si="51"/>
        <v>52838.709677419356</v>
      </c>
      <c r="K696" s="7">
        <f t="shared" si="52"/>
        <v>0.79194708749129727</v>
      </c>
      <c r="L696" s="8">
        <f t="shared" si="53"/>
        <v>0.10714285714285721</v>
      </c>
      <c r="M696" s="7">
        <f t="shared" si="54"/>
        <v>7.75</v>
      </c>
      <c r="N696" s="7"/>
    </row>
    <row r="697" spans="1:14" x14ac:dyDescent="0.2">
      <c r="A697">
        <v>1</v>
      </c>
      <c r="B697">
        <v>655000</v>
      </c>
      <c r="C697" s="1">
        <v>37167</v>
      </c>
      <c r="D697">
        <v>43</v>
      </c>
      <c r="E697">
        <v>5955</v>
      </c>
      <c r="F697">
        <v>9</v>
      </c>
      <c r="G697" s="6">
        <f t="shared" si="50"/>
        <v>72777.777777777781</v>
      </c>
      <c r="H697">
        <v>9.69</v>
      </c>
      <c r="I697">
        <v>6.08E-2</v>
      </c>
      <c r="J697" s="6">
        <f t="shared" si="51"/>
        <v>67595.459236326118</v>
      </c>
      <c r="K697" s="7">
        <f t="shared" si="52"/>
        <v>0.94592022440982537</v>
      </c>
      <c r="L697" s="8">
        <f t="shared" si="53"/>
        <v>0.38428571428571412</v>
      </c>
      <c r="M697" s="7">
        <f t="shared" si="54"/>
        <v>9.69</v>
      </c>
      <c r="N697" s="7"/>
    </row>
    <row r="698" spans="1:14" x14ac:dyDescent="0.2">
      <c r="A698">
        <v>1</v>
      </c>
      <c r="B698">
        <v>672000</v>
      </c>
      <c r="C698" s="1">
        <v>37167</v>
      </c>
      <c r="D698">
        <v>42</v>
      </c>
      <c r="E698">
        <v>5955</v>
      </c>
      <c r="F698">
        <v>9</v>
      </c>
      <c r="G698" s="6">
        <f t="shared" si="50"/>
        <v>74666.666666666672</v>
      </c>
      <c r="H698">
        <v>9.7100000000000009</v>
      </c>
      <c r="I698">
        <v>6.0900000000000003E-2</v>
      </c>
      <c r="J698" s="6">
        <f t="shared" si="51"/>
        <v>69207.003089598351</v>
      </c>
      <c r="K698" s="7">
        <f t="shared" si="52"/>
        <v>0.96847191561150792</v>
      </c>
      <c r="L698" s="8">
        <f t="shared" si="53"/>
        <v>0.38714285714285723</v>
      </c>
      <c r="M698" s="7">
        <f t="shared" si="54"/>
        <v>9.7100000000000009</v>
      </c>
      <c r="N698" s="7"/>
    </row>
    <row r="699" spans="1:14" x14ac:dyDescent="0.2">
      <c r="A699">
        <v>1</v>
      </c>
      <c r="B699">
        <v>1375000</v>
      </c>
      <c r="C699" s="1">
        <v>37169</v>
      </c>
      <c r="D699">
        <v>46</v>
      </c>
      <c r="E699">
        <v>20052</v>
      </c>
      <c r="F699">
        <v>26</v>
      </c>
      <c r="G699" s="6">
        <f t="shared" si="50"/>
        <v>52884.615384615383</v>
      </c>
      <c r="H699">
        <v>7.64</v>
      </c>
      <c r="I699">
        <v>7.6499999999999999E-2</v>
      </c>
      <c r="J699" s="6">
        <f t="shared" si="51"/>
        <v>179973.82198952881</v>
      </c>
      <c r="K699" s="7">
        <f t="shared" si="52"/>
        <v>0.74794626466823255</v>
      </c>
      <c r="L699" s="8">
        <f t="shared" si="53"/>
        <v>9.1428571428571415E-2</v>
      </c>
      <c r="M699" s="7">
        <f t="shared" si="54"/>
        <v>7.64</v>
      </c>
      <c r="N699" s="7"/>
    </row>
    <row r="700" spans="1:14" x14ac:dyDescent="0.2">
      <c r="A700">
        <v>1</v>
      </c>
      <c r="B700">
        <v>1375000</v>
      </c>
      <c r="C700" s="1">
        <v>37169</v>
      </c>
      <c r="D700">
        <v>13</v>
      </c>
      <c r="E700">
        <v>12150</v>
      </c>
      <c r="F700">
        <v>11</v>
      </c>
      <c r="G700" s="6">
        <f t="shared" si="50"/>
        <v>125000</v>
      </c>
      <c r="H700">
        <v>9.8699999999999992</v>
      </c>
      <c r="I700">
        <v>7.0900000000000005E-2</v>
      </c>
      <c r="J700" s="6">
        <f t="shared" si="51"/>
        <v>139311.04356636273</v>
      </c>
      <c r="K700" s="7">
        <f t="shared" si="52"/>
        <v>0.95549412596956607</v>
      </c>
      <c r="L700" s="8">
        <f t="shared" si="53"/>
        <v>0.40999999999999992</v>
      </c>
      <c r="M700" s="7">
        <f t="shared" si="54"/>
        <v>9.8699999999999992</v>
      </c>
      <c r="N700" s="7"/>
    </row>
    <row r="701" spans="1:14" x14ac:dyDescent="0.2">
      <c r="A701">
        <v>1</v>
      </c>
      <c r="B701">
        <v>400000</v>
      </c>
      <c r="C701" s="1">
        <v>37174</v>
      </c>
      <c r="D701">
        <v>78</v>
      </c>
      <c r="E701">
        <v>5040</v>
      </c>
      <c r="F701">
        <v>10</v>
      </c>
      <c r="G701" s="6">
        <f t="shared" si="50"/>
        <v>40000</v>
      </c>
      <c r="H701">
        <v>6.41</v>
      </c>
      <c r="I701">
        <v>9.0700000000000003E-2</v>
      </c>
      <c r="J701" s="6">
        <f t="shared" si="51"/>
        <v>62402.496099843993</v>
      </c>
      <c r="K701" s="7">
        <f t="shared" si="52"/>
        <v>1.0317873032381613</v>
      </c>
      <c r="L701" s="8" t="str">
        <f t="shared" si="53"/>
        <v xml:space="preserve"> </v>
      </c>
      <c r="M701" s="7" t="str">
        <f t="shared" si="54"/>
        <v xml:space="preserve"> </v>
      </c>
      <c r="N701" s="7"/>
    </row>
    <row r="702" spans="1:14" x14ac:dyDescent="0.2">
      <c r="A702">
        <v>1</v>
      </c>
      <c r="B702">
        <v>899000</v>
      </c>
      <c r="C702" s="1">
        <v>37176</v>
      </c>
      <c r="D702">
        <v>14</v>
      </c>
      <c r="E702">
        <v>7720</v>
      </c>
      <c r="F702">
        <v>8</v>
      </c>
      <c r="G702" s="6">
        <f t="shared" si="50"/>
        <v>112375</v>
      </c>
      <c r="H702">
        <v>10.09</v>
      </c>
      <c r="I702">
        <v>7.1599999999999997E-2</v>
      </c>
      <c r="J702" s="6">
        <f t="shared" si="51"/>
        <v>89098.11694747275</v>
      </c>
      <c r="K702" s="7">
        <f t="shared" si="52"/>
        <v>0.96176723820674381</v>
      </c>
      <c r="L702" s="8">
        <f t="shared" si="53"/>
        <v>0.4414285714285715</v>
      </c>
      <c r="M702" s="7">
        <f t="shared" si="54"/>
        <v>10.09</v>
      </c>
      <c r="N702" s="7"/>
    </row>
    <row r="703" spans="1:14" ht="13.5" thickBot="1" x14ac:dyDescent="0.25"/>
    <row r="704" spans="1:14" x14ac:dyDescent="0.2">
      <c r="A704" s="3"/>
      <c r="B704" s="5" t="s">
        <v>1</v>
      </c>
      <c r="C704" s="5" t="s">
        <v>2</v>
      </c>
      <c r="D704" s="5" t="s">
        <v>3</v>
      </c>
      <c r="E704" s="5" t="s">
        <v>4</v>
      </c>
      <c r="F704" s="5" t="s">
        <v>5</v>
      </c>
      <c r="G704" s="17" t="s">
        <v>30</v>
      </c>
      <c r="H704" s="5" t="s">
        <v>6</v>
      </c>
      <c r="I704" s="5" t="s">
        <v>7</v>
      </c>
      <c r="J704" s="5" t="s">
        <v>21</v>
      </c>
      <c r="K704" s="5" t="s">
        <v>22</v>
      </c>
      <c r="L704" s="5" t="s">
        <v>23</v>
      </c>
      <c r="M704" s="5" t="str">
        <f>CONCATENATE("GRM","&gt;",$N$2)</f>
        <v>GRM&gt;7</v>
      </c>
    </row>
    <row r="705" spans="1:13" x14ac:dyDescent="0.2">
      <c r="A705" s="3" t="s">
        <v>8</v>
      </c>
      <c r="B705" s="3">
        <v>1208543.5257142857</v>
      </c>
      <c r="C705" s="3">
        <v>37069.295714285712</v>
      </c>
      <c r="D705" s="3">
        <v>39.804285714285712</v>
      </c>
      <c r="E705" s="3">
        <v>14128.634285714286</v>
      </c>
      <c r="F705" s="3">
        <v>17.80857142857143</v>
      </c>
      <c r="G705" s="3">
        <v>71935.552602547861</v>
      </c>
      <c r="H705" s="3">
        <v>7.8569142857142849</v>
      </c>
      <c r="I705" s="3">
        <v>8.4762571428571451E-2</v>
      </c>
      <c r="J705" s="3">
        <v>154649.61278332959</v>
      </c>
      <c r="K705" s="3">
        <v>0.90816908946807695</v>
      </c>
      <c r="L705" s="11">
        <f>AVERAGE(L3:L702)</f>
        <v>0.27114549045424619</v>
      </c>
      <c r="M705" s="12">
        <f>AVERAGE(M3:M702)</f>
        <v>8.898018433179729</v>
      </c>
    </row>
    <row r="706" spans="1:13" x14ac:dyDescent="0.2">
      <c r="A706" s="3" t="s">
        <v>9</v>
      </c>
      <c r="B706" s="3">
        <v>78228.336476856915</v>
      </c>
      <c r="C706" s="3">
        <v>1.7742508412392561</v>
      </c>
      <c r="D706" s="3">
        <v>0.69006287480863826</v>
      </c>
      <c r="E706" s="3">
        <v>701.93554721720909</v>
      </c>
      <c r="F706" s="3">
        <v>0.92591540154727836</v>
      </c>
      <c r="G706" s="3">
        <v>1400.9165924035419</v>
      </c>
      <c r="H706" s="3">
        <v>6.7024350118465831E-2</v>
      </c>
      <c r="I706" s="3">
        <v>5.9746928544463559E-4</v>
      </c>
      <c r="J706" s="3">
        <v>9308.7834116547674</v>
      </c>
      <c r="K706" s="3">
        <v>9.4827682168033452E-3</v>
      </c>
    </row>
    <row r="707" spans="1:13" x14ac:dyDescent="0.2">
      <c r="A707" s="3" t="s">
        <v>10</v>
      </c>
      <c r="B707" s="3">
        <v>733500</v>
      </c>
      <c r="C707" s="3">
        <v>37071</v>
      </c>
      <c r="D707" s="3">
        <v>40</v>
      </c>
      <c r="E707" s="3">
        <v>8424</v>
      </c>
      <c r="F707" s="3">
        <v>10</v>
      </c>
      <c r="G707" s="3">
        <v>61443.452380952382</v>
      </c>
      <c r="H707" s="3">
        <v>7.53</v>
      </c>
      <c r="I707" s="3">
        <v>8.43E-2</v>
      </c>
      <c r="J707" s="3">
        <v>91248.787012510162</v>
      </c>
      <c r="K707" s="3">
        <v>0.85997471016268934</v>
      </c>
      <c r="L707" s="11">
        <f>MEDIAN(L3:L702)</f>
        <v>0.24642857142857144</v>
      </c>
    </row>
    <row r="708" spans="1:13" x14ac:dyDescent="0.2">
      <c r="A708" s="3" t="s">
        <v>11</v>
      </c>
      <c r="B708" s="3">
        <v>850000</v>
      </c>
      <c r="C708" s="3">
        <v>37071</v>
      </c>
      <c r="D708" s="3">
        <v>38</v>
      </c>
      <c r="E708" s="3">
        <v>6858</v>
      </c>
      <c r="F708" s="3">
        <v>8</v>
      </c>
      <c r="G708" s="3">
        <v>50000</v>
      </c>
      <c r="H708" s="3">
        <v>7</v>
      </c>
      <c r="I708" s="3">
        <v>7.6300000000000007E-2</v>
      </c>
      <c r="J708" s="3">
        <v>107758.62068965517</v>
      </c>
      <c r="K708" s="3" t="e">
        <v>#N/A</v>
      </c>
    </row>
    <row r="709" spans="1:13" x14ac:dyDescent="0.2">
      <c r="A709" s="3" t="s">
        <v>12</v>
      </c>
      <c r="B709" s="3">
        <v>2069727.2379604613</v>
      </c>
      <c r="C709" s="3">
        <v>46.942264893662148</v>
      </c>
      <c r="D709" s="3">
        <v>18.25734755741955</v>
      </c>
      <c r="E709" s="3">
        <v>18571.468943327716</v>
      </c>
      <c r="F709" s="3">
        <v>24.497418875786085</v>
      </c>
      <c r="G709" s="3">
        <v>37064.769110438094</v>
      </c>
      <c r="H709" s="3">
        <v>1.7732976219918311</v>
      </c>
      <c r="I709" s="3">
        <v>1.5807551452859687E-2</v>
      </c>
      <c r="J709" s="3">
        <v>246287.25915801915</v>
      </c>
      <c r="K709" s="3">
        <v>0.25089046442129082</v>
      </c>
      <c r="L709">
        <f>STDEV(L3:L702)</f>
        <v>0.20051993216200806</v>
      </c>
    </row>
    <row r="710" spans="1:13" x14ac:dyDescent="0.2">
      <c r="A710" s="3" t="s">
        <v>13</v>
      </c>
      <c r="B710" s="3">
        <v>4283770839555.4399</v>
      </c>
      <c r="C710" s="3">
        <v>2203.5762333467455</v>
      </c>
      <c r="D710" s="3">
        <v>333.3307398324136</v>
      </c>
      <c r="E710" s="3">
        <v>344899458.71298587</v>
      </c>
      <c r="F710" s="3">
        <v>600.12353157572045</v>
      </c>
      <c r="G710" s="3">
        <v>1373797109.2100859</v>
      </c>
      <c r="H710" s="3">
        <v>3.144584456161883</v>
      </c>
      <c r="I710" s="3">
        <v>2.498786829348064E-4</v>
      </c>
      <c r="J710" s="3">
        <v>60657414023.569283</v>
      </c>
      <c r="K710" s="3">
        <v>6.2946025137530989E-2</v>
      </c>
    </row>
    <row r="711" spans="1:13" x14ac:dyDescent="0.2">
      <c r="A711" s="3" t="s">
        <v>14</v>
      </c>
      <c r="B711" s="3">
        <v>149.32165719817857</v>
      </c>
      <c r="C711" s="3">
        <v>-0.87186309960028696</v>
      </c>
      <c r="D711" s="3">
        <v>5.1097680258147982E-2</v>
      </c>
      <c r="E711" s="3">
        <v>80.694983297771145</v>
      </c>
      <c r="F711" s="3">
        <v>101.7497588996856</v>
      </c>
      <c r="G711" s="3">
        <v>2.5736719315785712</v>
      </c>
      <c r="H711" s="3">
        <v>-4.7209351183657766E-2</v>
      </c>
      <c r="I711" s="3">
        <v>0.18119572710752108</v>
      </c>
      <c r="J711" s="3">
        <v>112.77741999493502</v>
      </c>
      <c r="K711" s="3">
        <v>5.6007640346100871</v>
      </c>
    </row>
    <row r="712" spans="1:13" x14ac:dyDescent="0.2">
      <c r="A712" s="3" t="s">
        <v>15</v>
      </c>
      <c r="B712" s="3">
        <v>10.403943360614457</v>
      </c>
      <c r="C712" s="3">
        <v>5.9512119027684933E-2</v>
      </c>
      <c r="D712" s="3">
        <v>0.443600039491235</v>
      </c>
      <c r="E712" s="3">
        <v>7.1660764735601932</v>
      </c>
      <c r="F712" s="3">
        <v>8.1402612603483373</v>
      </c>
      <c r="G712" s="3">
        <v>1.4972939303090669</v>
      </c>
      <c r="H712" s="3">
        <v>0.58246119640190708</v>
      </c>
      <c r="I712" s="3">
        <v>0.42492913293417789</v>
      </c>
      <c r="J712" s="3">
        <v>8.9760206636159552</v>
      </c>
      <c r="K712" s="3">
        <v>1.7246137084738247</v>
      </c>
    </row>
    <row r="713" spans="1:13" x14ac:dyDescent="0.2">
      <c r="A713" s="3" t="s">
        <v>16</v>
      </c>
      <c r="B713" s="3">
        <v>35771000</v>
      </c>
      <c r="C713" s="3">
        <v>193</v>
      </c>
      <c r="D713" s="3">
        <v>90</v>
      </c>
      <c r="E713" s="3">
        <v>276088</v>
      </c>
      <c r="F713" s="3">
        <v>385</v>
      </c>
      <c r="G713" s="3">
        <v>230750</v>
      </c>
      <c r="H713" s="3">
        <v>9.42</v>
      </c>
      <c r="I713" s="3">
        <v>9.0200000000000002E-2</v>
      </c>
      <c r="J713" s="3">
        <v>3591086.7028342295</v>
      </c>
      <c r="K713" s="3">
        <v>2.1024692257955904</v>
      </c>
      <c r="L713" s="16">
        <f>L715-L714</f>
        <v>0.91428571428571437</v>
      </c>
    </row>
    <row r="714" spans="1:13" x14ac:dyDescent="0.2">
      <c r="A714" s="3" t="s">
        <v>17</v>
      </c>
      <c r="B714" s="3">
        <v>229000</v>
      </c>
      <c r="C714" s="3">
        <v>36983</v>
      </c>
      <c r="D714" s="3">
        <v>5</v>
      </c>
      <c r="E714" s="3">
        <v>2156</v>
      </c>
      <c r="F714" s="3">
        <v>5</v>
      </c>
      <c r="G714" s="3">
        <v>19250</v>
      </c>
      <c r="H714" s="3">
        <v>4.01</v>
      </c>
      <c r="I714" s="3">
        <v>5.0099999999999999E-2</v>
      </c>
      <c r="J714" s="3">
        <v>28669.724770642199</v>
      </c>
      <c r="K714" s="3">
        <v>0.31724632222683569</v>
      </c>
      <c r="L714" s="12">
        <f>MIN(L3:L702)</f>
        <v>4.2857142857142261E-3</v>
      </c>
    </row>
    <row r="715" spans="1:13" x14ac:dyDescent="0.2">
      <c r="A715" s="3" t="s">
        <v>18</v>
      </c>
      <c r="B715" s="3">
        <v>36000000</v>
      </c>
      <c r="C715" s="3">
        <v>37176</v>
      </c>
      <c r="D715" s="3">
        <v>95</v>
      </c>
      <c r="E715" s="3">
        <v>278244</v>
      </c>
      <c r="F715" s="3">
        <v>390</v>
      </c>
      <c r="G715" s="3">
        <v>250000</v>
      </c>
      <c r="H715" s="3">
        <v>13.43</v>
      </c>
      <c r="I715" s="3">
        <v>0.14030000000000001</v>
      </c>
      <c r="J715" s="3">
        <v>3619756.4276048718</v>
      </c>
      <c r="K715" s="3">
        <v>2.4197155480224262</v>
      </c>
      <c r="L715" s="12">
        <f>MAX(L3:L702)</f>
        <v>0.91857142857142859</v>
      </c>
    </row>
    <row r="716" spans="1:13" x14ac:dyDescent="0.2">
      <c r="A716" s="3" t="s">
        <v>19</v>
      </c>
      <c r="B716" s="3">
        <v>845980468</v>
      </c>
      <c r="C716" s="3">
        <v>25948507</v>
      </c>
      <c r="D716" s="3">
        <v>27863</v>
      </c>
      <c r="E716" s="3">
        <v>9890044</v>
      </c>
      <c r="F716" s="3">
        <v>12466</v>
      </c>
      <c r="G716" s="3">
        <v>50354886.821783498</v>
      </c>
      <c r="H716" s="3">
        <v>5499.84</v>
      </c>
      <c r="I716" s="3">
        <v>59.333800000000018</v>
      </c>
      <c r="J716" s="3">
        <v>108254728.94833072</v>
      </c>
      <c r="K716" s="3">
        <v>635.71836262765385</v>
      </c>
    </row>
    <row r="717" spans="1:13" ht="13.5" thickBot="1" x14ac:dyDescent="0.25">
      <c r="A717" s="4" t="s">
        <v>20</v>
      </c>
      <c r="B717" s="4">
        <v>700</v>
      </c>
      <c r="C717" s="4">
        <v>700</v>
      </c>
      <c r="D717" s="4">
        <v>700</v>
      </c>
      <c r="E717" s="4">
        <v>700</v>
      </c>
      <c r="F717" s="4">
        <v>700</v>
      </c>
      <c r="G717" s="4">
        <v>700</v>
      </c>
      <c r="H717" s="4">
        <v>700</v>
      </c>
      <c r="I717" s="4">
        <v>700</v>
      </c>
      <c r="J717" s="4">
        <v>700</v>
      </c>
      <c r="K717" s="4">
        <v>700</v>
      </c>
      <c r="L717" s="4">
        <f>COUNT(L3:L702)</f>
        <v>434</v>
      </c>
      <c r="M717" s="4">
        <f>COUNT(M3:M702)</f>
        <v>434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02"/>
  <sheetViews>
    <sheetView workbookViewId="0"/>
  </sheetViews>
  <sheetFormatPr defaultRowHeight="12.75" x14ac:dyDescent="0.2"/>
  <sheetData>
    <row r="2" spans="1:2" x14ac:dyDescent="0.2">
      <c r="A2" s="10" t="s">
        <v>26</v>
      </c>
      <c r="B2" s="2" t="s">
        <v>23</v>
      </c>
    </row>
    <row r="3" spans="1:2" x14ac:dyDescent="0.2">
      <c r="A3" s="7">
        <v>7.03</v>
      </c>
      <c r="B3" s="8">
        <f>(A3/7)-1</f>
        <v>4.2857142857142261E-3</v>
      </c>
    </row>
    <row r="4" spans="1:2" x14ac:dyDescent="0.2">
      <c r="A4" s="7">
        <v>7.04</v>
      </c>
      <c r="B4" s="8">
        <f t="shared" ref="B4:B67" si="0">(A4/7)-1</f>
        <v>5.7142857142857828E-3</v>
      </c>
    </row>
    <row r="5" spans="1:2" x14ac:dyDescent="0.2">
      <c r="A5" s="7">
        <v>7.04</v>
      </c>
      <c r="B5" s="8">
        <f t="shared" si="0"/>
        <v>5.7142857142857828E-3</v>
      </c>
    </row>
    <row r="6" spans="1:2" x14ac:dyDescent="0.2">
      <c r="A6" s="7">
        <v>7.04</v>
      </c>
      <c r="B6" s="8">
        <f t="shared" si="0"/>
        <v>5.7142857142857828E-3</v>
      </c>
    </row>
    <row r="7" spans="1:2" x14ac:dyDescent="0.2">
      <c r="A7" s="7">
        <v>7.05</v>
      </c>
      <c r="B7" s="8">
        <f t="shared" si="0"/>
        <v>7.1428571428571175E-3</v>
      </c>
    </row>
    <row r="8" spans="1:2" x14ac:dyDescent="0.2">
      <c r="A8" s="7">
        <v>7.05</v>
      </c>
      <c r="B8" s="8">
        <f t="shared" si="0"/>
        <v>7.1428571428571175E-3</v>
      </c>
    </row>
    <row r="9" spans="1:2" x14ac:dyDescent="0.2">
      <c r="A9" s="7">
        <v>7.05</v>
      </c>
      <c r="B9" s="8">
        <f t="shared" si="0"/>
        <v>7.1428571428571175E-3</v>
      </c>
    </row>
    <row r="10" spans="1:2" x14ac:dyDescent="0.2">
      <c r="A10" s="7">
        <v>7.06</v>
      </c>
      <c r="B10" s="8">
        <f t="shared" si="0"/>
        <v>8.5714285714284522E-3</v>
      </c>
    </row>
    <row r="11" spans="1:2" x14ac:dyDescent="0.2">
      <c r="A11" s="7">
        <v>7.07</v>
      </c>
      <c r="B11" s="8">
        <f t="shared" si="0"/>
        <v>1.0000000000000009E-2</v>
      </c>
    </row>
    <row r="12" spans="1:2" x14ac:dyDescent="0.2">
      <c r="A12" s="7">
        <v>7.08</v>
      </c>
      <c r="B12" s="8">
        <f t="shared" si="0"/>
        <v>1.1428571428571344E-2</v>
      </c>
    </row>
    <row r="13" spans="1:2" x14ac:dyDescent="0.2">
      <c r="A13" s="7">
        <v>7.09</v>
      </c>
      <c r="B13" s="8">
        <f t="shared" si="0"/>
        <v>1.28571428571429E-2</v>
      </c>
    </row>
    <row r="14" spans="1:2" x14ac:dyDescent="0.2">
      <c r="A14" s="7">
        <v>7.1</v>
      </c>
      <c r="B14" s="8">
        <f t="shared" si="0"/>
        <v>1.4285714285714235E-2</v>
      </c>
    </row>
    <row r="15" spans="1:2" x14ac:dyDescent="0.2">
      <c r="A15" s="7">
        <v>7.11</v>
      </c>
      <c r="B15" s="8">
        <f t="shared" si="0"/>
        <v>1.5714285714285792E-2</v>
      </c>
    </row>
    <row r="16" spans="1:2" x14ac:dyDescent="0.2">
      <c r="A16" s="7">
        <v>7.11</v>
      </c>
      <c r="B16" s="8">
        <f t="shared" si="0"/>
        <v>1.5714285714285792E-2</v>
      </c>
    </row>
    <row r="17" spans="1:2" x14ac:dyDescent="0.2">
      <c r="A17" s="7">
        <v>7.12</v>
      </c>
      <c r="B17" s="8">
        <f t="shared" si="0"/>
        <v>1.7142857142857126E-2</v>
      </c>
    </row>
    <row r="18" spans="1:2" x14ac:dyDescent="0.2">
      <c r="A18" s="7">
        <v>7.12</v>
      </c>
      <c r="B18" s="8">
        <f t="shared" si="0"/>
        <v>1.7142857142857126E-2</v>
      </c>
    </row>
    <row r="19" spans="1:2" x14ac:dyDescent="0.2">
      <c r="A19" s="7">
        <v>7.12</v>
      </c>
      <c r="B19" s="8">
        <f t="shared" si="0"/>
        <v>1.7142857142857126E-2</v>
      </c>
    </row>
    <row r="20" spans="1:2" x14ac:dyDescent="0.2">
      <c r="A20" s="7">
        <v>7.13</v>
      </c>
      <c r="B20" s="8">
        <f t="shared" si="0"/>
        <v>1.8571428571428461E-2</v>
      </c>
    </row>
    <row r="21" spans="1:2" x14ac:dyDescent="0.2">
      <c r="A21" s="7">
        <v>7.13</v>
      </c>
      <c r="B21" s="8">
        <f t="shared" si="0"/>
        <v>1.8571428571428461E-2</v>
      </c>
    </row>
    <row r="22" spans="1:2" x14ac:dyDescent="0.2">
      <c r="A22" s="7">
        <v>7.14</v>
      </c>
      <c r="B22" s="8">
        <f t="shared" si="0"/>
        <v>2.0000000000000018E-2</v>
      </c>
    </row>
    <row r="23" spans="1:2" x14ac:dyDescent="0.2">
      <c r="A23" s="7">
        <v>7.14</v>
      </c>
      <c r="B23" s="8">
        <f t="shared" si="0"/>
        <v>2.0000000000000018E-2</v>
      </c>
    </row>
    <row r="24" spans="1:2" x14ac:dyDescent="0.2">
      <c r="A24" s="7">
        <v>7.15</v>
      </c>
      <c r="B24" s="8">
        <f t="shared" si="0"/>
        <v>2.1428571428571574E-2</v>
      </c>
    </row>
    <row r="25" spans="1:2" x14ac:dyDescent="0.2">
      <c r="A25" s="7">
        <v>7.16</v>
      </c>
      <c r="B25" s="8">
        <f t="shared" si="0"/>
        <v>2.2857142857142909E-2</v>
      </c>
    </row>
    <row r="26" spans="1:2" x14ac:dyDescent="0.2">
      <c r="A26" s="7">
        <v>7.17</v>
      </c>
      <c r="B26" s="8">
        <f t="shared" si="0"/>
        <v>2.4285714285714244E-2</v>
      </c>
    </row>
    <row r="27" spans="1:2" x14ac:dyDescent="0.2">
      <c r="A27" s="7">
        <v>7.17</v>
      </c>
      <c r="B27" s="8">
        <f t="shared" si="0"/>
        <v>2.4285714285714244E-2</v>
      </c>
    </row>
    <row r="28" spans="1:2" x14ac:dyDescent="0.2">
      <c r="A28" s="7">
        <v>7.19</v>
      </c>
      <c r="B28" s="8">
        <f t="shared" si="0"/>
        <v>2.7142857142857135E-2</v>
      </c>
    </row>
    <row r="29" spans="1:2" x14ac:dyDescent="0.2">
      <c r="A29" s="7">
        <v>7.19</v>
      </c>
      <c r="B29" s="8">
        <f t="shared" si="0"/>
        <v>2.7142857142857135E-2</v>
      </c>
    </row>
    <row r="30" spans="1:2" x14ac:dyDescent="0.2">
      <c r="A30" s="7">
        <v>7.2</v>
      </c>
      <c r="B30" s="8">
        <f t="shared" si="0"/>
        <v>2.8571428571428692E-2</v>
      </c>
    </row>
    <row r="31" spans="1:2" x14ac:dyDescent="0.2">
      <c r="A31" s="7">
        <v>7.2</v>
      </c>
      <c r="B31" s="8">
        <f t="shared" si="0"/>
        <v>2.8571428571428692E-2</v>
      </c>
    </row>
    <row r="32" spans="1:2" x14ac:dyDescent="0.2">
      <c r="A32" s="7">
        <v>7.21</v>
      </c>
      <c r="B32" s="8">
        <f t="shared" si="0"/>
        <v>3.0000000000000027E-2</v>
      </c>
    </row>
    <row r="33" spans="1:2" x14ac:dyDescent="0.2">
      <c r="A33" s="7">
        <v>7.21</v>
      </c>
      <c r="B33" s="8">
        <f t="shared" si="0"/>
        <v>3.0000000000000027E-2</v>
      </c>
    </row>
    <row r="34" spans="1:2" x14ac:dyDescent="0.2">
      <c r="A34" s="7">
        <v>7.21</v>
      </c>
      <c r="B34" s="8">
        <f t="shared" si="0"/>
        <v>3.0000000000000027E-2</v>
      </c>
    </row>
    <row r="35" spans="1:2" x14ac:dyDescent="0.2">
      <c r="A35" s="7">
        <v>7.23</v>
      </c>
      <c r="B35" s="8">
        <f t="shared" si="0"/>
        <v>3.2857142857142918E-2</v>
      </c>
    </row>
    <row r="36" spans="1:2" x14ac:dyDescent="0.2">
      <c r="A36" s="7">
        <v>7.23</v>
      </c>
      <c r="B36" s="8">
        <f t="shared" si="0"/>
        <v>3.2857142857142918E-2</v>
      </c>
    </row>
    <row r="37" spans="1:2" x14ac:dyDescent="0.2">
      <c r="A37" s="7">
        <v>7.24</v>
      </c>
      <c r="B37" s="8">
        <f t="shared" si="0"/>
        <v>3.4285714285714253E-2</v>
      </c>
    </row>
    <row r="38" spans="1:2" x14ac:dyDescent="0.2">
      <c r="A38" s="7">
        <v>7.24</v>
      </c>
      <c r="B38" s="8">
        <f t="shared" si="0"/>
        <v>3.4285714285714253E-2</v>
      </c>
    </row>
    <row r="39" spans="1:2" x14ac:dyDescent="0.2">
      <c r="A39" s="7">
        <v>7.25</v>
      </c>
      <c r="B39" s="8">
        <f t="shared" si="0"/>
        <v>3.5714285714285809E-2</v>
      </c>
    </row>
    <row r="40" spans="1:2" x14ac:dyDescent="0.2">
      <c r="A40" s="7">
        <v>7.25</v>
      </c>
      <c r="B40" s="8">
        <f t="shared" si="0"/>
        <v>3.5714285714285809E-2</v>
      </c>
    </row>
    <row r="41" spans="1:2" x14ac:dyDescent="0.2">
      <c r="A41" s="7">
        <v>7.26</v>
      </c>
      <c r="B41" s="8">
        <f t="shared" si="0"/>
        <v>3.7142857142857144E-2</v>
      </c>
    </row>
    <row r="42" spans="1:2" x14ac:dyDescent="0.2">
      <c r="A42" s="7">
        <v>7.26</v>
      </c>
      <c r="B42" s="8">
        <f t="shared" si="0"/>
        <v>3.7142857142857144E-2</v>
      </c>
    </row>
    <row r="43" spans="1:2" x14ac:dyDescent="0.2">
      <c r="A43" s="7">
        <v>7.26</v>
      </c>
      <c r="B43" s="8">
        <f t="shared" si="0"/>
        <v>3.7142857142857144E-2</v>
      </c>
    </row>
    <row r="44" spans="1:2" x14ac:dyDescent="0.2">
      <c r="A44" s="7">
        <v>7.27</v>
      </c>
      <c r="B44" s="8">
        <f t="shared" si="0"/>
        <v>3.8571428571428479E-2</v>
      </c>
    </row>
    <row r="45" spans="1:2" x14ac:dyDescent="0.2">
      <c r="A45" s="7">
        <v>7.28</v>
      </c>
      <c r="B45" s="8">
        <f t="shared" si="0"/>
        <v>4.0000000000000036E-2</v>
      </c>
    </row>
    <row r="46" spans="1:2" x14ac:dyDescent="0.2">
      <c r="A46" s="7">
        <v>7.29</v>
      </c>
      <c r="B46" s="8">
        <f t="shared" si="0"/>
        <v>4.142857142857137E-2</v>
      </c>
    </row>
    <row r="47" spans="1:2" x14ac:dyDescent="0.2">
      <c r="A47" s="7">
        <v>7.29</v>
      </c>
      <c r="B47" s="8">
        <f t="shared" si="0"/>
        <v>4.142857142857137E-2</v>
      </c>
    </row>
    <row r="48" spans="1:2" x14ac:dyDescent="0.2">
      <c r="A48" s="7">
        <v>7.29</v>
      </c>
      <c r="B48" s="8">
        <f t="shared" si="0"/>
        <v>4.142857142857137E-2</v>
      </c>
    </row>
    <row r="49" spans="1:2" x14ac:dyDescent="0.2">
      <c r="A49" s="7">
        <v>7.3</v>
      </c>
      <c r="B49" s="8">
        <f t="shared" si="0"/>
        <v>4.2857142857142927E-2</v>
      </c>
    </row>
    <row r="50" spans="1:2" x14ac:dyDescent="0.2">
      <c r="A50" s="7">
        <v>7.3</v>
      </c>
      <c r="B50" s="8">
        <f t="shared" si="0"/>
        <v>4.2857142857142927E-2</v>
      </c>
    </row>
    <row r="51" spans="1:2" x14ac:dyDescent="0.2">
      <c r="A51" s="7">
        <v>7.31</v>
      </c>
      <c r="B51" s="8">
        <f t="shared" si="0"/>
        <v>4.4285714285714262E-2</v>
      </c>
    </row>
    <row r="52" spans="1:2" x14ac:dyDescent="0.2">
      <c r="A52" s="7">
        <v>7.31</v>
      </c>
      <c r="B52" s="8">
        <f t="shared" si="0"/>
        <v>4.4285714285714262E-2</v>
      </c>
    </row>
    <row r="53" spans="1:2" x14ac:dyDescent="0.2">
      <c r="A53" s="7">
        <v>7.32</v>
      </c>
      <c r="B53" s="8">
        <f t="shared" si="0"/>
        <v>4.5714285714285818E-2</v>
      </c>
    </row>
    <row r="54" spans="1:2" x14ac:dyDescent="0.2">
      <c r="A54" s="7">
        <v>7.33</v>
      </c>
      <c r="B54" s="8">
        <f t="shared" si="0"/>
        <v>4.7142857142857153E-2</v>
      </c>
    </row>
    <row r="55" spans="1:2" x14ac:dyDescent="0.2">
      <c r="A55" s="7">
        <v>7.36</v>
      </c>
      <c r="B55" s="8">
        <f t="shared" si="0"/>
        <v>5.1428571428571379E-2</v>
      </c>
    </row>
    <row r="56" spans="1:2" x14ac:dyDescent="0.2">
      <c r="A56" s="7">
        <v>7.37</v>
      </c>
      <c r="B56" s="8">
        <f t="shared" si="0"/>
        <v>5.2857142857142936E-2</v>
      </c>
    </row>
    <row r="57" spans="1:2" x14ac:dyDescent="0.2">
      <c r="A57" s="7">
        <v>7.37</v>
      </c>
      <c r="B57" s="8">
        <f t="shared" si="0"/>
        <v>5.2857142857142936E-2</v>
      </c>
    </row>
    <row r="58" spans="1:2" x14ac:dyDescent="0.2">
      <c r="A58" s="7">
        <v>7.37</v>
      </c>
      <c r="B58" s="8">
        <f t="shared" si="0"/>
        <v>5.2857142857142936E-2</v>
      </c>
    </row>
    <row r="59" spans="1:2" x14ac:dyDescent="0.2">
      <c r="A59" s="7">
        <v>7.39</v>
      </c>
      <c r="B59" s="8">
        <f t="shared" si="0"/>
        <v>5.5714285714285605E-2</v>
      </c>
    </row>
    <row r="60" spans="1:2" x14ac:dyDescent="0.2">
      <c r="A60" s="7">
        <v>7.39</v>
      </c>
      <c r="B60" s="8">
        <f t="shared" si="0"/>
        <v>5.5714285714285605E-2</v>
      </c>
    </row>
    <row r="61" spans="1:2" x14ac:dyDescent="0.2">
      <c r="A61" s="7">
        <v>7.4</v>
      </c>
      <c r="B61" s="8">
        <f t="shared" si="0"/>
        <v>5.7142857142857162E-2</v>
      </c>
    </row>
    <row r="62" spans="1:2" x14ac:dyDescent="0.2">
      <c r="A62" s="7">
        <v>7.41</v>
      </c>
      <c r="B62" s="8">
        <f t="shared" si="0"/>
        <v>5.8571428571428497E-2</v>
      </c>
    </row>
    <row r="63" spans="1:2" x14ac:dyDescent="0.2">
      <c r="A63" s="7">
        <v>7.41</v>
      </c>
      <c r="B63" s="8">
        <f t="shared" si="0"/>
        <v>5.8571428571428497E-2</v>
      </c>
    </row>
    <row r="64" spans="1:2" x14ac:dyDescent="0.2">
      <c r="A64" s="7">
        <v>7.42</v>
      </c>
      <c r="B64" s="8">
        <f t="shared" si="0"/>
        <v>6.0000000000000053E-2</v>
      </c>
    </row>
    <row r="65" spans="1:2" x14ac:dyDescent="0.2">
      <c r="A65" s="7">
        <v>7.42</v>
      </c>
      <c r="B65" s="8">
        <f t="shared" si="0"/>
        <v>6.0000000000000053E-2</v>
      </c>
    </row>
    <row r="66" spans="1:2" x14ac:dyDescent="0.2">
      <c r="A66" s="7">
        <v>7.43</v>
      </c>
      <c r="B66" s="8">
        <f t="shared" si="0"/>
        <v>6.1428571428571388E-2</v>
      </c>
    </row>
    <row r="67" spans="1:2" x14ac:dyDescent="0.2">
      <c r="A67" s="7">
        <v>7.43</v>
      </c>
      <c r="B67" s="8">
        <f t="shared" si="0"/>
        <v>6.1428571428571388E-2</v>
      </c>
    </row>
    <row r="68" spans="1:2" x14ac:dyDescent="0.2">
      <c r="A68" s="7">
        <v>7.43</v>
      </c>
      <c r="B68" s="8">
        <f t="shared" ref="B68:B131" si="1">(A68/7)-1</f>
        <v>6.1428571428571388E-2</v>
      </c>
    </row>
    <row r="69" spans="1:2" x14ac:dyDescent="0.2">
      <c r="A69" s="7">
        <v>7.44</v>
      </c>
      <c r="B69" s="8">
        <f t="shared" si="1"/>
        <v>6.2857142857142945E-2</v>
      </c>
    </row>
    <row r="70" spans="1:2" x14ac:dyDescent="0.2">
      <c r="A70" s="7">
        <v>7.45</v>
      </c>
      <c r="B70" s="8">
        <f t="shared" si="1"/>
        <v>6.4285714285714279E-2</v>
      </c>
    </row>
    <row r="71" spans="1:2" x14ac:dyDescent="0.2">
      <c r="A71" s="7">
        <v>7.45</v>
      </c>
      <c r="B71" s="8">
        <f t="shared" si="1"/>
        <v>6.4285714285714279E-2</v>
      </c>
    </row>
    <row r="72" spans="1:2" x14ac:dyDescent="0.2">
      <c r="A72" s="7">
        <v>7.45</v>
      </c>
      <c r="B72" s="8">
        <f t="shared" si="1"/>
        <v>6.4285714285714279E-2</v>
      </c>
    </row>
    <row r="73" spans="1:2" x14ac:dyDescent="0.2">
      <c r="A73" s="7">
        <v>7.45</v>
      </c>
      <c r="B73" s="8">
        <f t="shared" si="1"/>
        <v>6.4285714285714279E-2</v>
      </c>
    </row>
    <row r="74" spans="1:2" x14ac:dyDescent="0.2">
      <c r="A74" s="7">
        <v>7.46</v>
      </c>
      <c r="B74" s="8">
        <f t="shared" si="1"/>
        <v>6.5714285714285614E-2</v>
      </c>
    </row>
    <row r="75" spans="1:2" x14ac:dyDescent="0.2">
      <c r="A75" s="7">
        <v>7.46</v>
      </c>
      <c r="B75" s="8">
        <f t="shared" si="1"/>
        <v>6.5714285714285614E-2</v>
      </c>
    </row>
    <row r="76" spans="1:2" x14ac:dyDescent="0.2">
      <c r="A76" s="7">
        <v>7.47</v>
      </c>
      <c r="B76" s="8">
        <f t="shared" si="1"/>
        <v>6.7142857142857171E-2</v>
      </c>
    </row>
    <row r="77" spans="1:2" x14ac:dyDescent="0.2">
      <c r="A77" s="7">
        <v>7.48</v>
      </c>
      <c r="B77" s="8">
        <f t="shared" si="1"/>
        <v>6.8571428571428727E-2</v>
      </c>
    </row>
    <row r="78" spans="1:2" x14ac:dyDescent="0.2">
      <c r="A78" s="7">
        <v>7.48</v>
      </c>
      <c r="B78" s="8">
        <f t="shared" si="1"/>
        <v>6.8571428571428727E-2</v>
      </c>
    </row>
    <row r="79" spans="1:2" x14ac:dyDescent="0.2">
      <c r="A79" s="7">
        <v>7.49</v>
      </c>
      <c r="B79" s="8">
        <f t="shared" si="1"/>
        <v>7.0000000000000062E-2</v>
      </c>
    </row>
    <row r="80" spans="1:2" x14ac:dyDescent="0.2">
      <c r="A80" s="7">
        <v>7.49</v>
      </c>
      <c r="B80" s="8">
        <f t="shared" si="1"/>
        <v>7.0000000000000062E-2</v>
      </c>
    </row>
    <row r="81" spans="1:2" x14ac:dyDescent="0.2">
      <c r="A81" s="7">
        <v>7.5</v>
      </c>
      <c r="B81" s="8">
        <f t="shared" si="1"/>
        <v>7.1428571428571397E-2</v>
      </c>
    </row>
    <row r="82" spans="1:2" x14ac:dyDescent="0.2">
      <c r="A82" s="7">
        <v>7.5</v>
      </c>
      <c r="B82" s="8">
        <f t="shared" si="1"/>
        <v>7.1428571428571397E-2</v>
      </c>
    </row>
    <row r="83" spans="1:2" x14ac:dyDescent="0.2">
      <c r="A83" s="7">
        <v>7.51</v>
      </c>
      <c r="B83" s="8">
        <f t="shared" si="1"/>
        <v>7.2857142857142732E-2</v>
      </c>
    </row>
    <row r="84" spans="1:2" x14ac:dyDescent="0.2">
      <c r="A84" s="7">
        <v>7.52</v>
      </c>
      <c r="B84" s="8">
        <f t="shared" si="1"/>
        <v>7.4285714285714288E-2</v>
      </c>
    </row>
    <row r="85" spans="1:2" x14ac:dyDescent="0.2">
      <c r="A85" s="7">
        <v>7.53</v>
      </c>
      <c r="B85" s="8">
        <f t="shared" si="1"/>
        <v>7.5714285714285845E-2</v>
      </c>
    </row>
    <row r="86" spans="1:2" x14ac:dyDescent="0.2">
      <c r="A86" s="7">
        <v>7.53</v>
      </c>
      <c r="B86" s="8">
        <f t="shared" si="1"/>
        <v>7.5714285714285845E-2</v>
      </c>
    </row>
    <row r="87" spans="1:2" x14ac:dyDescent="0.2">
      <c r="A87" s="7">
        <v>7.53</v>
      </c>
      <c r="B87" s="8">
        <f t="shared" si="1"/>
        <v>7.5714285714285845E-2</v>
      </c>
    </row>
    <row r="88" spans="1:2" x14ac:dyDescent="0.2">
      <c r="A88" s="7">
        <v>7.53</v>
      </c>
      <c r="B88" s="8">
        <f t="shared" si="1"/>
        <v>7.5714285714285845E-2</v>
      </c>
    </row>
    <row r="89" spans="1:2" x14ac:dyDescent="0.2">
      <c r="A89" s="7">
        <v>7.54</v>
      </c>
      <c r="B89" s="8">
        <f t="shared" si="1"/>
        <v>7.714285714285718E-2</v>
      </c>
    </row>
    <row r="90" spans="1:2" x14ac:dyDescent="0.2">
      <c r="A90" s="7">
        <v>7.55</v>
      </c>
      <c r="B90" s="8">
        <f t="shared" si="1"/>
        <v>7.8571428571428514E-2</v>
      </c>
    </row>
    <row r="91" spans="1:2" x14ac:dyDescent="0.2">
      <c r="A91" s="7">
        <v>7.58</v>
      </c>
      <c r="B91" s="8">
        <f t="shared" si="1"/>
        <v>8.2857142857142962E-2</v>
      </c>
    </row>
    <row r="92" spans="1:2" x14ac:dyDescent="0.2">
      <c r="A92" s="7">
        <v>7.59</v>
      </c>
      <c r="B92" s="8">
        <f t="shared" si="1"/>
        <v>8.4285714285714297E-2</v>
      </c>
    </row>
    <row r="93" spans="1:2" x14ac:dyDescent="0.2">
      <c r="A93" s="7">
        <v>7.61</v>
      </c>
      <c r="B93" s="8">
        <f t="shared" si="1"/>
        <v>8.7142857142857189E-2</v>
      </c>
    </row>
    <row r="94" spans="1:2" x14ac:dyDescent="0.2">
      <c r="A94" s="7">
        <v>7.63</v>
      </c>
      <c r="B94" s="8">
        <f t="shared" si="1"/>
        <v>9.000000000000008E-2</v>
      </c>
    </row>
    <row r="95" spans="1:2" x14ac:dyDescent="0.2">
      <c r="A95" s="7">
        <v>7.64</v>
      </c>
      <c r="B95" s="8">
        <f t="shared" si="1"/>
        <v>9.1428571428571415E-2</v>
      </c>
    </row>
    <row r="96" spans="1:2" x14ac:dyDescent="0.2">
      <c r="A96" s="7">
        <v>7.64</v>
      </c>
      <c r="B96" s="8">
        <f t="shared" si="1"/>
        <v>9.1428571428571415E-2</v>
      </c>
    </row>
    <row r="97" spans="1:2" x14ac:dyDescent="0.2">
      <c r="A97" s="7">
        <v>7.65</v>
      </c>
      <c r="B97" s="8">
        <f t="shared" si="1"/>
        <v>9.2857142857142971E-2</v>
      </c>
    </row>
    <row r="98" spans="1:2" x14ac:dyDescent="0.2">
      <c r="A98" s="7">
        <v>7.66</v>
      </c>
      <c r="B98" s="8">
        <f t="shared" si="1"/>
        <v>9.4285714285714306E-2</v>
      </c>
    </row>
    <row r="99" spans="1:2" x14ac:dyDescent="0.2">
      <c r="A99" s="7">
        <v>7.66</v>
      </c>
      <c r="B99" s="8">
        <f t="shared" si="1"/>
        <v>9.4285714285714306E-2</v>
      </c>
    </row>
    <row r="100" spans="1:2" x14ac:dyDescent="0.2">
      <c r="A100" s="7">
        <v>7.66</v>
      </c>
      <c r="B100" s="8">
        <f t="shared" si="1"/>
        <v>9.4285714285714306E-2</v>
      </c>
    </row>
    <row r="101" spans="1:2" x14ac:dyDescent="0.2">
      <c r="A101" s="7">
        <v>7.66</v>
      </c>
      <c r="B101" s="8">
        <f t="shared" si="1"/>
        <v>9.4285714285714306E-2</v>
      </c>
    </row>
    <row r="102" spans="1:2" x14ac:dyDescent="0.2">
      <c r="A102" s="7">
        <v>7.67</v>
      </c>
      <c r="B102" s="8">
        <f t="shared" si="1"/>
        <v>9.5714285714285641E-2</v>
      </c>
    </row>
    <row r="103" spans="1:2" x14ac:dyDescent="0.2">
      <c r="A103" s="7">
        <v>7.68</v>
      </c>
      <c r="B103" s="8">
        <f t="shared" si="1"/>
        <v>9.7142857142857197E-2</v>
      </c>
    </row>
    <row r="104" spans="1:2" x14ac:dyDescent="0.2">
      <c r="A104" s="7">
        <v>7.69</v>
      </c>
      <c r="B104" s="8">
        <f t="shared" si="1"/>
        <v>9.8571428571428532E-2</v>
      </c>
    </row>
    <row r="105" spans="1:2" x14ac:dyDescent="0.2">
      <c r="A105" s="7">
        <v>7.7</v>
      </c>
      <c r="B105" s="8">
        <f t="shared" si="1"/>
        <v>0.10000000000000009</v>
      </c>
    </row>
    <row r="106" spans="1:2" x14ac:dyDescent="0.2">
      <c r="A106" s="7">
        <v>7.74</v>
      </c>
      <c r="B106" s="8">
        <f t="shared" si="1"/>
        <v>0.10571428571428565</v>
      </c>
    </row>
    <row r="107" spans="1:2" x14ac:dyDescent="0.2">
      <c r="A107" s="7">
        <v>7.74</v>
      </c>
      <c r="B107" s="8">
        <f t="shared" si="1"/>
        <v>0.10571428571428565</v>
      </c>
    </row>
    <row r="108" spans="1:2" x14ac:dyDescent="0.2">
      <c r="A108" s="7">
        <v>7.75</v>
      </c>
      <c r="B108" s="8">
        <f t="shared" si="1"/>
        <v>0.10714285714285721</v>
      </c>
    </row>
    <row r="109" spans="1:2" x14ac:dyDescent="0.2">
      <c r="A109" s="7">
        <v>7.75</v>
      </c>
      <c r="B109" s="8">
        <f t="shared" si="1"/>
        <v>0.10714285714285721</v>
      </c>
    </row>
    <row r="110" spans="1:2" x14ac:dyDescent="0.2">
      <c r="A110" s="7">
        <v>7.75</v>
      </c>
      <c r="B110" s="8">
        <f t="shared" si="1"/>
        <v>0.10714285714285721</v>
      </c>
    </row>
    <row r="111" spans="1:2" x14ac:dyDescent="0.2">
      <c r="A111" s="7">
        <v>7.75</v>
      </c>
      <c r="B111" s="8">
        <f t="shared" si="1"/>
        <v>0.10714285714285721</v>
      </c>
    </row>
    <row r="112" spans="1:2" x14ac:dyDescent="0.2">
      <c r="A112" s="7">
        <v>7.77</v>
      </c>
      <c r="B112" s="8">
        <f t="shared" si="1"/>
        <v>0.10999999999999988</v>
      </c>
    </row>
    <row r="113" spans="1:2" x14ac:dyDescent="0.2">
      <c r="A113" s="7">
        <v>7.78</v>
      </c>
      <c r="B113" s="8">
        <f t="shared" si="1"/>
        <v>0.11142857142857143</v>
      </c>
    </row>
    <row r="114" spans="1:2" x14ac:dyDescent="0.2">
      <c r="A114" s="7">
        <v>7.78</v>
      </c>
      <c r="B114" s="8">
        <f t="shared" si="1"/>
        <v>0.11142857142857143</v>
      </c>
    </row>
    <row r="115" spans="1:2" x14ac:dyDescent="0.2">
      <c r="A115" s="7">
        <v>7.79</v>
      </c>
      <c r="B115" s="8">
        <f t="shared" si="1"/>
        <v>0.11285714285714277</v>
      </c>
    </row>
    <row r="116" spans="1:2" x14ac:dyDescent="0.2">
      <c r="A116" s="7">
        <v>7.79</v>
      </c>
      <c r="B116" s="8">
        <f t="shared" si="1"/>
        <v>0.11285714285714277</v>
      </c>
    </row>
    <row r="117" spans="1:2" x14ac:dyDescent="0.2">
      <c r="A117" s="7">
        <v>7.8</v>
      </c>
      <c r="B117" s="8">
        <f t="shared" si="1"/>
        <v>0.11428571428571432</v>
      </c>
    </row>
    <row r="118" spans="1:2" x14ac:dyDescent="0.2">
      <c r="A118" s="7">
        <v>7.8</v>
      </c>
      <c r="B118" s="8">
        <f t="shared" si="1"/>
        <v>0.11428571428571432</v>
      </c>
    </row>
    <row r="119" spans="1:2" x14ac:dyDescent="0.2">
      <c r="A119" s="7">
        <v>7.8</v>
      </c>
      <c r="B119" s="8">
        <f t="shared" si="1"/>
        <v>0.11428571428571432</v>
      </c>
    </row>
    <row r="120" spans="1:2" x14ac:dyDescent="0.2">
      <c r="A120" s="7">
        <v>7.81</v>
      </c>
      <c r="B120" s="8">
        <f t="shared" si="1"/>
        <v>0.11571428571428566</v>
      </c>
    </row>
    <row r="121" spans="1:2" x14ac:dyDescent="0.2">
      <c r="A121" s="7">
        <v>7.82</v>
      </c>
      <c r="B121" s="8">
        <f t="shared" si="1"/>
        <v>0.11714285714285722</v>
      </c>
    </row>
    <row r="122" spans="1:2" x14ac:dyDescent="0.2">
      <c r="A122" s="7">
        <v>7.85</v>
      </c>
      <c r="B122" s="8">
        <f t="shared" si="1"/>
        <v>0.12142857142857144</v>
      </c>
    </row>
    <row r="123" spans="1:2" x14ac:dyDescent="0.2">
      <c r="A123" s="7">
        <v>7.86</v>
      </c>
      <c r="B123" s="8">
        <f t="shared" si="1"/>
        <v>0.122857142857143</v>
      </c>
    </row>
    <row r="124" spans="1:2" x14ac:dyDescent="0.2">
      <c r="A124" s="7">
        <v>7.87</v>
      </c>
      <c r="B124" s="8">
        <f t="shared" si="1"/>
        <v>0.12428571428571433</v>
      </c>
    </row>
    <row r="125" spans="1:2" x14ac:dyDescent="0.2">
      <c r="A125" s="7">
        <v>7.88</v>
      </c>
      <c r="B125" s="8">
        <f t="shared" si="1"/>
        <v>0.12571428571428567</v>
      </c>
    </row>
    <row r="126" spans="1:2" x14ac:dyDescent="0.2">
      <c r="A126" s="7">
        <v>7.88</v>
      </c>
      <c r="B126" s="8">
        <f t="shared" si="1"/>
        <v>0.12571428571428567</v>
      </c>
    </row>
    <row r="127" spans="1:2" x14ac:dyDescent="0.2">
      <c r="A127" s="7">
        <v>7.89</v>
      </c>
      <c r="B127" s="8">
        <f t="shared" si="1"/>
        <v>0.127142857142857</v>
      </c>
    </row>
    <row r="128" spans="1:2" x14ac:dyDescent="0.2">
      <c r="A128" s="7">
        <v>7.9</v>
      </c>
      <c r="B128" s="8">
        <f t="shared" si="1"/>
        <v>0.12857142857142856</v>
      </c>
    </row>
    <row r="129" spans="1:2" x14ac:dyDescent="0.2">
      <c r="A129" s="7">
        <v>7.91</v>
      </c>
      <c r="B129" s="8">
        <f t="shared" si="1"/>
        <v>0.13000000000000012</v>
      </c>
    </row>
    <row r="130" spans="1:2" x14ac:dyDescent="0.2">
      <c r="A130" s="7">
        <v>7.94</v>
      </c>
      <c r="B130" s="8">
        <f t="shared" si="1"/>
        <v>0.13428571428571434</v>
      </c>
    </row>
    <row r="131" spans="1:2" x14ac:dyDescent="0.2">
      <c r="A131" s="7">
        <v>7.95</v>
      </c>
      <c r="B131" s="8">
        <f t="shared" si="1"/>
        <v>0.13571428571428568</v>
      </c>
    </row>
    <row r="132" spans="1:2" x14ac:dyDescent="0.2">
      <c r="A132" s="7">
        <v>7.95</v>
      </c>
      <c r="B132" s="8">
        <f t="shared" ref="B132:B195" si="2">(A132/7)-1</f>
        <v>0.13571428571428568</v>
      </c>
    </row>
    <row r="133" spans="1:2" x14ac:dyDescent="0.2">
      <c r="A133" s="7">
        <v>7.96</v>
      </c>
      <c r="B133" s="8">
        <f t="shared" si="2"/>
        <v>0.13714285714285723</v>
      </c>
    </row>
    <row r="134" spans="1:2" x14ac:dyDescent="0.2">
      <c r="A134" s="7">
        <v>7.96</v>
      </c>
      <c r="B134" s="8">
        <f t="shared" si="2"/>
        <v>0.13714285714285723</v>
      </c>
    </row>
    <row r="135" spans="1:2" x14ac:dyDescent="0.2">
      <c r="A135" s="7">
        <v>7.97</v>
      </c>
      <c r="B135" s="8">
        <f t="shared" si="2"/>
        <v>0.13857142857142857</v>
      </c>
    </row>
    <row r="136" spans="1:2" x14ac:dyDescent="0.2">
      <c r="A136" s="7">
        <v>7.97</v>
      </c>
      <c r="B136" s="8">
        <f t="shared" si="2"/>
        <v>0.13857142857142857</v>
      </c>
    </row>
    <row r="137" spans="1:2" x14ac:dyDescent="0.2">
      <c r="A137" s="7">
        <v>7.98</v>
      </c>
      <c r="B137" s="8">
        <f t="shared" si="2"/>
        <v>0.14000000000000012</v>
      </c>
    </row>
    <row r="138" spans="1:2" x14ac:dyDescent="0.2">
      <c r="A138" s="7">
        <v>7.99</v>
      </c>
      <c r="B138" s="8">
        <f t="shared" si="2"/>
        <v>0.14142857142857146</v>
      </c>
    </row>
    <row r="139" spans="1:2" x14ac:dyDescent="0.2">
      <c r="A139" s="7">
        <v>7.99</v>
      </c>
      <c r="B139" s="8">
        <f t="shared" si="2"/>
        <v>0.14142857142857146</v>
      </c>
    </row>
    <row r="140" spans="1:2" x14ac:dyDescent="0.2">
      <c r="A140" s="7">
        <v>7.99</v>
      </c>
      <c r="B140" s="8">
        <f t="shared" si="2"/>
        <v>0.14142857142857146</v>
      </c>
    </row>
    <row r="141" spans="1:2" x14ac:dyDescent="0.2">
      <c r="A141" s="7">
        <v>7.99</v>
      </c>
      <c r="B141" s="8">
        <f t="shared" si="2"/>
        <v>0.14142857142857146</v>
      </c>
    </row>
    <row r="142" spans="1:2" x14ac:dyDescent="0.2">
      <c r="A142" s="7">
        <v>8</v>
      </c>
      <c r="B142" s="8">
        <f t="shared" si="2"/>
        <v>0.14285714285714279</v>
      </c>
    </row>
    <row r="143" spans="1:2" x14ac:dyDescent="0.2">
      <c r="A143" s="7">
        <v>8</v>
      </c>
      <c r="B143" s="8">
        <f t="shared" si="2"/>
        <v>0.14285714285714279</v>
      </c>
    </row>
    <row r="144" spans="1:2" x14ac:dyDescent="0.2">
      <c r="A144" s="7">
        <v>8</v>
      </c>
      <c r="B144" s="8">
        <f t="shared" si="2"/>
        <v>0.14285714285714279</v>
      </c>
    </row>
    <row r="145" spans="1:2" x14ac:dyDescent="0.2">
      <c r="A145" s="7">
        <v>8</v>
      </c>
      <c r="B145" s="8">
        <f t="shared" si="2"/>
        <v>0.14285714285714279</v>
      </c>
    </row>
    <row r="146" spans="1:2" x14ac:dyDescent="0.2">
      <c r="A146" s="7">
        <v>8</v>
      </c>
      <c r="B146" s="8">
        <f t="shared" si="2"/>
        <v>0.14285714285714279</v>
      </c>
    </row>
    <row r="147" spans="1:2" x14ac:dyDescent="0.2">
      <c r="A147" s="7">
        <v>8</v>
      </c>
      <c r="B147" s="8">
        <f t="shared" si="2"/>
        <v>0.14285714285714279</v>
      </c>
    </row>
    <row r="148" spans="1:2" x14ac:dyDescent="0.2">
      <c r="A148" s="7">
        <v>8</v>
      </c>
      <c r="B148" s="8">
        <f t="shared" si="2"/>
        <v>0.14285714285714279</v>
      </c>
    </row>
    <row r="149" spans="1:2" x14ac:dyDescent="0.2">
      <c r="A149" s="7">
        <v>8</v>
      </c>
      <c r="B149" s="8">
        <f t="shared" si="2"/>
        <v>0.14285714285714279</v>
      </c>
    </row>
    <row r="150" spans="1:2" x14ac:dyDescent="0.2">
      <c r="A150" s="7">
        <v>8</v>
      </c>
      <c r="B150" s="8">
        <f t="shared" si="2"/>
        <v>0.14285714285714279</v>
      </c>
    </row>
    <row r="151" spans="1:2" x14ac:dyDescent="0.2">
      <c r="A151" s="7">
        <v>8.02</v>
      </c>
      <c r="B151" s="8">
        <f t="shared" si="2"/>
        <v>0.14571428571428569</v>
      </c>
    </row>
    <row r="152" spans="1:2" x14ac:dyDescent="0.2">
      <c r="A152" s="7">
        <v>8.0399999999999991</v>
      </c>
      <c r="B152" s="8">
        <f t="shared" si="2"/>
        <v>0.14857142857142835</v>
      </c>
    </row>
    <row r="153" spans="1:2" x14ac:dyDescent="0.2">
      <c r="A153" s="7">
        <v>8.0500000000000007</v>
      </c>
      <c r="B153" s="8">
        <f t="shared" si="2"/>
        <v>0.15000000000000013</v>
      </c>
    </row>
    <row r="154" spans="1:2" x14ac:dyDescent="0.2">
      <c r="A154" s="7">
        <v>8.06</v>
      </c>
      <c r="B154" s="8">
        <f t="shared" si="2"/>
        <v>0.15142857142857147</v>
      </c>
    </row>
    <row r="155" spans="1:2" x14ac:dyDescent="0.2">
      <c r="A155" s="7">
        <v>8.07</v>
      </c>
      <c r="B155" s="8">
        <f t="shared" si="2"/>
        <v>0.1528571428571428</v>
      </c>
    </row>
    <row r="156" spans="1:2" x14ac:dyDescent="0.2">
      <c r="A156" s="7">
        <v>8.09</v>
      </c>
      <c r="B156" s="8">
        <f t="shared" si="2"/>
        <v>0.15571428571428569</v>
      </c>
    </row>
    <row r="157" spans="1:2" x14ac:dyDescent="0.2">
      <c r="A157" s="7">
        <v>8.09</v>
      </c>
      <c r="B157" s="8">
        <f t="shared" si="2"/>
        <v>0.15571428571428569</v>
      </c>
    </row>
    <row r="158" spans="1:2" x14ac:dyDescent="0.2">
      <c r="A158" s="7">
        <v>8.1</v>
      </c>
      <c r="B158" s="8">
        <f t="shared" si="2"/>
        <v>0.15714285714285703</v>
      </c>
    </row>
    <row r="159" spans="1:2" x14ac:dyDescent="0.2">
      <c r="A159" s="7">
        <v>8.11</v>
      </c>
      <c r="B159" s="8">
        <f t="shared" si="2"/>
        <v>0.15857142857142859</v>
      </c>
    </row>
    <row r="160" spans="1:2" x14ac:dyDescent="0.2">
      <c r="A160" s="7">
        <v>8.11</v>
      </c>
      <c r="B160" s="8">
        <f t="shared" si="2"/>
        <v>0.15857142857142859</v>
      </c>
    </row>
    <row r="161" spans="1:2" x14ac:dyDescent="0.2">
      <c r="A161" s="7">
        <v>8.1300000000000008</v>
      </c>
      <c r="B161" s="8">
        <f t="shared" si="2"/>
        <v>0.16142857142857148</v>
      </c>
    </row>
    <row r="162" spans="1:2" x14ac:dyDescent="0.2">
      <c r="A162" s="7">
        <v>8.1300000000000008</v>
      </c>
      <c r="B162" s="8">
        <f t="shared" si="2"/>
        <v>0.16142857142857148</v>
      </c>
    </row>
    <row r="163" spans="1:2" x14ac:dyDescent="0.2">
      <c r="A163" s="7">
        <v>8.14</v>
      </c>
      <c r="B163" s="8">
        <f t="shared" si="2"/>
        <v>0.16285714285714303</v>
      </c>
    </row>
    <row r="164" spans="1:2" x14ac:dyDescent="0.2">
      <c r="A164" s="7">
        <v>8.15</v>
      </c>
      <c r="B164" s="8">
        <f t="shared" si="2"/>
        <v>0.16428571428571437</v>
      </c>
    </row>
    <row r="165" spans="1:2" x14ac:dyDescent="0.2">
      <c r="A165" s="7">
        <v>8.15</v>
      </c>
      <c r="B165" s="8">
        <f t="shared" si="2"/>
        <v>0.16428571428571437</v>
      </c>
    </row>
    <row r="166" spans="1:2" x14ac:dyDescent="0.2">
      <c r="A166" s="7">
        <v>8.17</v>
      </c>
      <c r="B166" s="8">
        <f t="shared" si="2"/>
        <v>0.16714285714285704</v>
      </c>
    </row>
    <row r="167" spans="1:2" x14ac:dyDescent="0.2">
      <c r="A167" s="7">
        <v>8.18</v>
      </c>
      <c r="B167" s="8">
        <f t="shared" si="2"/>
        <v>0.16857142857142859</v>
      </c>
    </row>
    <row r="168" spans="1:2" x14ac:dyDescent="0.2">
      <c r="A168" s="7">
        <v>8.18</v>
      </c>
      <c r="B168" s="8">
        <f t="shared" si="2"/>
        <v>0.16857142857142859</v>
      </c>
    </row>
    <row r="169" spans="1:2" x14ac:dyDescent="0.2">
      <c r="A169" s="7">
        <v>8.18</v>
      </c>
      <c r="B169" s="8">
        <f t="shared" si="2"/>
        <v>0.16857142857142859</v>
      </c>
    </row>
    <row r="170" spans="1:2" x14ac:dyDescent="0.2">
      <c r="A170" s="7">
        <v>8.1999999999999993</v>
      </c>
      <c r="B170" s="8">
        <f t="shared" si="2"/>
        <v>0.17142857142857126</v>
      </c>
    </row>
    <row r="171" spans="1:2" x14ac:dyDescent="0.2">
      <c r="A171" s="7">
        <v>8.2200000000000006</v>
      </c>
      <c r="B171" s="8">
        <f t="shared" si="2"/>
        <v>0.17428571428571438</v>
      </c>
    </row>
    <row r="172" spans="1:2" x14ac:dyDescent="0.2">
      <c r="A172" s="7">
        <v>8.23</v>
      </c>
      <c r="B172" s="8">
        <f t="shared" si="2"/>
        <v>0.17571428571428571</v>
      </c>
    </row>
    <row r="173" spans="1:2" x14ac:dyDescent="0.2">
      <c r="A173" s="7">
        <v>8.23</v>
      </c>
      <c r="B173" s="8">
        <f t="shared" si="2"/>
        <v>0.17571428571428571</v>
      </c>
    </row>
    <row r="174" spans="1:2" x14ac:dyDescent="0.2">
      <c r="A174" s="7">
        <v>8.24</v>
      </c>
      <c r="B174" s="8">
        <f t="shared" si="2"/>
        <v>0.17714285714285727</v>
      </c>
    </row>
    <row r="175" spans="1:2" x14ac:dyDescent="0.2">
      <c r="A175" s="7">
        <v>8.25</v>
      </c>
      <c r="B175" s="8">
        <f t="shared" si="2"/>
        <v>0.1785714285714286</v>
      </c>
    </row>
    <row r="176" spans="1:2" x14ac:dyDescent="0.2">
      <c r="A176" s="7">
        <v>8.27</v>
      </c>
      <c r="B176" s="8">
        <f t="shared" si="2"/>
        <v>0.18142857142857127</v>
      </c>
    </row>
    <row r="177" spans="1:2" x14ac:dyDescent="0.2">
      <c r="A177" s="7">
        <v>8.27</v>
      </c>
      <c r="B177" s="8">
        <f t="shared" si="2"/>
        <v>0.18142857142857127</v>
      </c>
    </row>
    <row r="178" spans="1:2" x14ac:dyDescent="0.2">
      <c r="A178" s="7">
        <v>8.27</v>
      </c>
      <c r="B178" s="8">
        <f t="shared" si="2"/>
        <v>0.18142857142857127</v>
      </c>
    </row>
    <row r="179" spans="1:2" x14ac:dyDescent="0.2">
      <c r="A179" s="7">
        <v>8.27</v>
      </c>
      <c r="B179" s="8">
        <f t="shared" si="2"/>
        <v>0.18142857142857127</v>
      </c>
    </row>
    <row r="180" spans="1:2" x14ac:dyDescent="0.2">
      <c r="A180" s="7">
        <v>8.2899999999999991</v>
      </c>
      <c r="B180" s="8">
        <f t="shared" si="2"/>
        <v>0.18428571428571416</v>
      </c>
    </row>
    <row r="181" spans="1:2" x14ac:dyDescent="0.2">
      <c r="A181" s="7">
        <v>8.3000000000000007</v>
      </c>
      <c r="B181" s="8">
        <f t="shared" si="2"/>
        <v>0.18571428571428572</v>
      </c>
    </row>
    <row r="182" spans="1:2" x14ac:dyDescent="0.2">
      <c r="A182" s="7">
        <v>8.33</v>
      </c>
      <c r="B182" s="8">
        <f t="shared" si="2"/>
        <v>0.18999999999999995</v>
      </c>
    </row>
    <row r="183" spans="1:2" x14ac:dyDescent="0.2">
      <c r="A183" s="7">
        <v>8.34</v>
      </c>
      <c r="B183" s="8">
        <f t="shared" si="2"/>
        <v>0.1914285714285715</v>
      </c>
    </row>
    <row r="184" spans="1:2" x14ac:dyDescent="0.2">
      <c r="A184" s="7">
        <v>8.36</v>
      </c>
      <c r="B184" s="8">
        <f t="shared" si="2"/>
        <v>0.19428571428571417</v>
      </c>
    </row>
    <row r="185" spans="1:2" x14ac:dyDescent="0.2">
      <c r="A185" s="7">
        <v>8.3800000000000008</v>
      </c>
      <c r="B185" s="8">
        <f t="shared" si="2"/>
        <v>0.19714285714285729</v>
      </c>
    </row>
    <row r="186" spans="1:2" x14ac:dyDescent="0.2">
      <c r="A186" s="7">
        <v>8.3800000000000008</v>
      </c>
      <c r="B186" s="8">
        <f t="shared" si="2"/>
        <v>0.19714285714285729</v>
      </c>
    </row>
    <row r="187" spans="1:2" x14ac:dyDescent="0.2">
      <c r="A187" s="7">
        <v>8.3800000000000008</v>
      </c>
      <c r="B187" s="8">
        <f t="shared" si="2"/>
        <v>0.19714285714285729</v>
      </c>
    </row>
    <row r="188" spans="1:2" x14ac:dyDescent="0.2">
      <c r="A188" s="7">
        <v>8.39</v>
      </c>
      <c r="B188" s="8">
        <f t="shared" si="2"/>
        <v>0.19857142857142862</v>
      </c>
    </row>
    <row r="189" spans="1:2" x14ac:dyDescent="0.2">
      <c r="A189" s="7">
        <v>8.42</v>
      </c>
      <c r="B189" s="8">
        <f t="shared" si="2"/>
        <v>0.20285714285714285</v>
      </c>
    </row>
    <row r="190" spans="1:2" x14ac:dyDescent="0.2">
      <c r="A190" s="7">
        <v>8.43</v>
      </c>
      <c r="B190" s="8">
        <f t="shared" si="2"/>
        <v>0.20428571428571418</v>
      </c>
    </row>
    <row r="191" spans="1:2" x14ac:dyDescent="0.2">
      <c r="A191" s="7">
        <v>8.44</v>
      </c>
      <c r="B191" s="8">
        <f t="shared" si="2"/>
        <v>0.20571428571428574</v>
      </c>
    </row>
    <row r="192" spans="1:2" x14ac:dyDescent="0.2">
      <c r="A192" s="7">
        <v>8.4499999999999993</v>
      </c>
      <c r="B192" s="8">
        <f t="shared" si="2"/>
        <v>0.20714285714285707</v>
      </c>
    </row>
    <row r="193" spans="1:2" x14ac:dyDescent="0.2">
      <c r="A193" s="7">
        <v>8.4600000000000009</v>
      </c>
      <c r="B193" s="8">
        <f t="shared" si="2"/>
        <v>0.20857142857142863</v>
      </c>
    </row>
    <row r="194" spans="1:2" x14ac:dyDescent="0.2">
      <c r="A194" s="7">
        <v>8.4600000000000009</v>
      </c>
      <c r="B194" s="8">
        <f t="shared" si="2"/>
        <v>0.20857142857142863</v>
      </c>
    </row>
    <row r="195" spans="1:2" x14ac:dyDescent="0.2">
      <c r="A195" s="7">
        <v>8.4600000000000009</v>
      </c>
      <c r="B195" s="8">
        <f t="shared" si="2"/>
        <v>0.20857142857142863</v>
      </c>
    </row>
    <row r="196" spans="1:2" x14ac:dyDescent="0.2">
      <c r="A196" s="7">
        <v>8.4600000000000009</v>
      </c>
      <c r="B196" s="8">
        <f t="shared" ref="B196:B259" si="3">(A196/7)-1</f>
        <v>0.20857142857142863</v>
      </c>
    </row>
    <row r="197" spans="1:2" x14ac:dyDescent="0.2">
      <c r="A197" s="7">
        <v>8.4600000000000009</v>
      </c>
      <c r="B197" s="8">
        <f t="shared" si="3"/>
        <v>0.20857142857142863</v>
      </c>
    </row>
    <row r="198" spans="1:2" x14ac:dyDescent="0.2">
      <c r="A198" s="7">
        <v>8.4700000000000006</v>
      </c>
      <c r="B198" s="8">
        <f t="shared" si="3"/>
        <v>0.21000000000000019</v>
      </c>
    </row>
    <row r="199" spans="1:2" x14ac:dyDescent="0.2">
      <c r="A199" s="7">
        <v>8.4700000000000006</v>
      </c>
      <c r="B199" s="8">
        <f t="shared" si="3"/>
        <v>0.21000000000000019</v>
      </c>
    </row>
    <row r="200" spans="1:2" x14ac:dyDescent="0.2">
      <c r="A200" s="7">
        <v>8.49</v>
      </c>
      <c r="B200" s="8">
        <f t="shared" si="3"/>
        <v>0.21285714285714286</v>
      </c>
    </row>
    <row r="201" spans="1:2" x14ac:dyDescent="0.2">
      <c r="A201" s="7">
        <v>8.49</v>
      </c>
      <c r="B201" s="8">
        <f t="shared" si="3"/>
        <v>0.21285714285714286</v>
      </c>
    </row>
    <row r="202" spans="1:2" x14ac:dyDescent="0.2">
      <c r="A202" s="7">
        <v>8.49</v>
      </c>
      <c r="B202" s="8">
        <f t="shared" si="3"/>
        <v>0.21285714285714286</v>
      </c>
    </row>
    <row r="203" spans="1:2" x14ac:dyDescent="0.2">
      <c r="A203" s="7">
        <v>8.5</v>
      </c>
      <c r="B203" s="8">
        <f t="shared" si="3"/>
        <v>0.21428571428571419</v>
      </c>
    </row>
    <row r="204" spans="1:2" x14ac:dyDescent="0.2">
      <c r="A204" s="7">
        <v>8.5</v>
      </c>
      <c r="B204" s="8">
        <f t="shared" si="3"/>
        <v>0.21428571428571419</v>
      </c>
    </row>
    <row r="205" spans="1:2" x14ac:dyDescent="0.2">
      <c r="A205" s="7">
        <v>8.5</v>
      </c>
      <c r="B205" s="8">
        <f t="shared" si="3"/>
        <v>0.21428571428571419</v>
      </c>
    </row>
    <row r="206" spans="1:2" x14ac:dyDescent="0.2">
      <c r="A206" s="7">
        <v>8.52</v>
      </c>
      <c r="B206" s="8">
        <f t="shared" si="3"/>
        <v>0.21714285714285708</v>
      </c>
    </row>
    <row r="207" spans="1:2" x14ac:dyDescent="0.2">
      <c r="A207" s="7">
        <v>8.56</v>
      </c>
      <c r="B207" s="8">
        <f t="shared" si="3"/>
        <v>0.22285714285714286</v>
      </c>
    </row>
    <row r="208" spans="1:2" x14ac:dyDescent="0.2">
      <c r="A208" s="7">
        <v>8.57</v>
      </c>
      <c r="B208" s="8">
        <f t="shared" si="3"/>
        <v>0.22428571428571442</v>
      </c>
    </row>
    <row r="209" spans="1:2" x14ac:dyDescent="0.2">
      <c r="A209" s="7">
        <v>8.57</v>
      </c>
      <c r="B209" s="8">
        <f t="shared" si="3"/>
        <v>0.22428571428571442</v>
      </c>
    </row>
    <row r="210" spans="1:2" x14ac:dyDescent="0.2">
      <c r="A210" s="7">
        <v>8.58</v>
      </c>
      <c r="B210" s="8">
        <f t="shared" si="3"/>
        <v>0.22571428571428576</v>
      </c>
    </row>
    <row r="211" spans="1:2" x14ac:dyDescent="0.2">
      <c r="A211" s="7">
        <v>8.58</v>
      </c>
      <c r="B211" s="8">
        <f t="shared" si="3"/>
        <v>0.22571428571428576</v>
      </c>
    </row>
    <row r="212" spans="1:2" x14ac:dyDescent="0.2">
      <c r="A212" s="7">
        <v>8.61</v>
      </c>
      <c r="B212" s="8">
        <f t="shared" si="3"/>
        <v>0.22999999999999998</v>
      </c>
    </row>
    <row r="213" spans="1:2" x14ac:dyDescent="0.2">
      <c r="A213" s="7">
        <v>8.6300000000000008</v>
      </c>
      <c r="B213" s="8">
        <f t="shared" si="3"/>
        <v>0.23285714285714287</v>
      </c>
    </row>
    <row r="214" spans="1:2" x14ac:dyDescent="0.2">
      <c r="A214" s="7">
        <v>8.65</v>
      </c>
      <c r="B214" s="8">
        <f t="shared" si="3"/>
        <v>0.23571428571428577</v>
      </c>
    </row>
    <row r="215" spans="1:2" x14ac:dyDescent="0.2">
      <c r="A215" s="7">
        <v>8.68</v>
      </c>
      <c r="B215" s="8">
        <f t="shared" si="3"/>
        <v>0.24</v>
      </c>
    </row>
    <row r="216" spans="1:2" x14ac:dyDescent="0.2">
      <c r="A216" s="7">
        <v>8.6999999999999993</v>
      </c>
      <c r="B216" s="8">
        <f t="shared" si="3"/>
        <v>0.24285714285714266</v>
      </c>
    </row>
    <row r="217" spans="1:2" x14ac:dyDescent="0.2">
      <c r="A217" s="7">
        <v>8.7100000000000009</v>
      </c>
      <c r="B217" s="8">
        <f t="shared" si="3"/>
        <v>0.24428571428571444</v>
      </c>
    </row>
    <row r="218" spans="1:2" x14ac:dyDescent="0.2">
      <c r="A218" s="7">
        <v>8.7200000000000006</v>
      </c>
      <c r="B218" s="8">
        <f t="shared" si="3"/>
        <v>0.24571428571428577</v>
      </c>
    </row>
    <row r="219" spans="1:2" x14ac:dyDescent="0.2">
      <c r="A219" s="7">
        <v>8.7200000000000006</v>
      </c>
      <c r="B219" s="8">
        <f t="shared" si="3"/>
        <v>0.24571428571428577</v>
      </c>
    </row>
    <row r="220" spans="1:2" x14ac:dyDescent="0.2">
      <c r="A220" s="7">
        <v>8.73</v>
      </c>
      <c r="B220" s="8">
        <f t="shared" si="3"/>
        <v>0.24714285714285711</v>
      </c>
    </row>
    <row r="221" spans="1:2" x14ac:dyDescent="0.2">
      <c r="A221" s="7">
        <v>8.74</v>
      </c>
      <c r="B221" s="8">
        <f t="shared" si="3"/>
        <v>0.24857142857142867</v>
      </c>
    </row>
    <row r="222" spans="1:2" x14ac:dyDescent="0.2">
      <c r="A222" s="7">
        <v>8.74</v>
      </c>
      <c r="B222" s="8">
        <f t="shared" si="3"/>
        <v>0.24857142857142867</v>
      </c>
    </row>
    <row r="223" spans="1:2" x14ac:dyDescent="0.2">
      <c r="A223" s="7">
        <v>8.74</v>
      </c>
      <c r="B223" s="8">
        <f t="shared" si="3"/>
        <v>0.24857142857142867</v>
      </c>
    </row>
    <row r="224" spans="1:2" x14ac:dyDescent="0.2">
      <c r="A224" s="7">
        <v>8.74</v>
      </c>
      <c r="B224" s="8">
        <f t="shared" si="3"/>
        <v>0.24857142857142867</v>
      </c>
    </row>
    <row r="225" spans="1:2" x14ac:dyDescent="0.2">
      <c r="A225" s="7">
        <v>8.74</v>
      </c>
      <c r="B225" s="8">
        <f t="shared" si="3"/>
        <v>0.24857142857142867</v>
      </c>
    </row>
    <row r="226" spans="1:2" x14ac:dyDescent="0.2">
      <c r="A226" s="7">
        <v>8.76</v>
      </c>
      <c r="B226" s="8">
        <f t="shared" si="3"/>
        <v>0.25142857142857133</v>
      </c>
    </row>
    <row r="227" spans="1:2" x14ac:dyDescent="0.2">
      <c r="A227" s="7">
        <v>8.76</v>
      </c>
      <c r="B227" s="8">
        <f t="shared" si="3"/>
        <v>0.25142857142857133</v>
      </c>
    </row>
    <row r="228" spans="1:2" x14ac:dyDescent="0.2">
      <c r="A228" s="7">
        <v>8.77</v>
      </c>
      <c r="B228" s="8">
        <f t="shared" si="3"/>
        <v>0.25285714285714289</v>
      </c>
    </row>
    <row r="229" spans="1:2" x14ac:dyDescent="0.2">
      <c r="A229" s="7">
        <v>8.77</v>
      </c>
      <c r="B229" s="8">
        <f t="shared" si="3"/>
        <v>0.25285714285714289</v>
      </c>
    </row>
    <row r="230" spans="1:2" x14ac:dyDescent="0.2">
      <c r="A230" s="7">
        <v>8.7799999999999994</v>
      </c>
      <c r="B230" s="8">
        <f t="shared" si="3"/>
        <v>0.25428571428571423</v>
      </c>
    </row>
    <row r="231" spans="1:2" x14ac:dyDescent="0.2">
      <c r="A231" s="7">
        <v>8.7899999999999991</v>
      </c>
      <c r="B231" s="8">
        <f t="shared" si="3"/>
        <v>0.25571428571428556</v>
      </c>
    </row>
    <row r="232" spans="1:2" x14ac:dyDescent="0.2">
      <c r="A232" s="7">
        <v>8.7899999999999991</v>
      </c>
      <c r="B232" s="8">
        <f t="shared" si="3"/>
        <v>0.25571428571428556</v>
      </c>
    </row>
    <row r="233" spans="1:2" x14ac:dyDescent="0.2">
      <c r="A233" s="7">
        <v>8.8000000000000007</v>
      </c>
      <c r="B233" s="8">
        <f t="shared" si="3"/>
        <v>0.25714285714285734</v>
      </c>
    </row>
    <row r="234" spans="1:2" x14ac:dyDescent="0.2">
      <c r="A234" s="7">
        <v>8.81</v>
      </c>
      <c r="B234" s="8">
        <f t="shared" si="3"/>
        <v>0.25857142857142867</v>
      </c>
    </row>
    <row r="235" spans="1:2" x14ac:dyDescent="0.2">
      <c r="A235" s="7">
        <v>8.83</v>
      </c>
      <c r="B235" s="8">
        <f t="shared" si="3"/>
        <v>0.26142857142857134</v>
      </c>
    </row>
    <row r="236" spans="1:2" x14ac:dyDescent="0.2">
      <c r="A236" s="7">
        <v>8.85</v>
      </c>
      <c r="B236" s="8">
        <f t="shared" si="3"/>
        <v>0.26428571428571423</v>
      </c>
    </row>
    <row r="237" spans="1:2" x14ac:dyDescent="0.2">
      <c r="A237" s="7">
        <v>8.85</v>
      </c>
      <c r="B237" s="8">
        <f t="shared" si="3"/>
        <v>0.26428571428571423</v>
      </c>
    </row>
    <row r="238" spans="1:2" x14ac:dyDescent="0.2">
      <c r="A238" s="7">
        <v>8.8699999999999992</v>
      </c>
      <c r="B238" s="8">
        <f t="shared" si="3"/>
        <v>0.26714285714285713</v>
      </c>
    </row>
    <row r="239" spans="1:2" x14ac:dyDescent="0.2">
      <c r="A239" s="7">
        <v>8.8699999999999992</v>
      </c>
      <c r="B239" s="8">
        <f t="shared" si="3"/>
        <v>0.26714285714285713</v>
      </c>
    </row>
    <row r="240" spans="1:2" x14ac:dyDescent="0.2">
      <c r="A240" s="7">
        <v>8.8800000000000008</v>
      </c>
      <c r="B240" s="8">
        <f t="shared" si="3"/>
        <v>0.26857142857142868</v>
      </c>
    </row>
    <row r="241" spans="1:2" x14ac:dyDescent="0.2">
      <c r="A241" s="7">
        <v>8.9</v>
      </c>
      <c r="B241" s="8">
        <f t="shared" si="3"/>
        <v>0.27142857142857157</v>
      </c>
    </row>
    <row r="242" spans="1:2" x14ac:dyDescent="0.2">
      <c r="A242" s="7">
        <v>8.91</v>
      </c>
      <c r="B242" s="8">
        <f t="shared" si="3"/>
        <v>0.27285714285714291</v>
      </c>
    </row>
    <row r="243" spans="1:2" x14ac:dyDescent="0.2">
      <c r="A243" s="7">
        <v>8.91</v>
      </c>
      <c r="B243" s="8">
        <f t="shared" si="3"/>
        <v>0.27285714285714291</v>
      </c>
    </row>
    <row r="244" spans="1:2" x14ac:dyDescent="0.2">
      <c r="A244" s="7">
        <v>8.92</v>
      </c>
      <c r="B244" s="8">
        <f t="shared" si="3"/>
        <v>0.27428571428571424</v>
      </c>
    </row>
    <row r="245" spans="1:2" x14ac:dyDescent="0.2">
      <c r="A245" s="7">
        <v>8.93</v>
      </c>
      <c r="B245" s="8">
        <f t="shared" si="3"/>
        <v>0.27571428571428558</v>
      </c>
    </row>
    <row r="246" spans="1:2" x14ac:dyDescent="0.2">
      <c r="A246" s="7">
        <v>8.94</v>
      </c>
      <c r="B246" s="8">
        <f t="shared" si="3"/>
        <v>0.27714285714285714</v>
      </c>
    </row>
    <row r="247" spans="1:2" x14ac:dyDescent="0.2">
      <c r="A247" s="7">
        <v>8.94</v>
      </c>
      <c r="B247" s="8">
        <f t="shared" si="3"/>
        <v>0.27714285714285714</v>
      </c>
    </row>
    <row r="248" spans="1:2" x14ac:dyDescent="0.2">
      <c r="A248" s="7">
        <v>8.9499999999999993</v>
      </c>
      <c r="B248" s="8">
        <f t="shared" si="3"/>
        <v>0.27857142857142847</v>
      </c>
    </row>
    <row r="249" spans="1:2" x14ac:dyDescent="0.2">
      <c r="A249" s="7">
        <v>8.9499999999999993</v>
      </c>
      <c r="B249" s="8">
        <f t="shared" si="3"/>
        <v>0.27857142857142847</v>
      </c>
    </row>
    <row r="250" spans="1:2" x14ac:dyDescent="0.2">
      <c r="A250" s="7">
        <v>8.9499999999999993</v>
      </c>
      <c r="B250" s="8">
        <f t="shared" si="3"/>
        <v>0.27857142857142847</v>
      </c>
    </row>
    <row r="251" spans="1:2" x14ac:dyDescent="0.2">
      <c r="A251" s="7">
        <v>8.9600000000000009</v>
      </c>
      <c r="B251" s="8">
        <f t="shared" si="3"/>
        <v>0.28000000000000003</v>
      </c>
    </row>
    <row r="252" spans="1:2" x14ac:dyDescent="0.2">
      <c r="A252" s="7">
        <v>8.9700000000000006</v>
      </c>
      <c r="B252" s="8">
        <f t="shared" si="3"/>
        <v>0.28142857142857158</v>
      </c>
    </row>
    <row r="253" spans="1:2" x14ac:dyDescent="0.2">
      <c r="A253" s="7">
        <v>8.9700000000000006</v>
      </c>
      <c r="B253" s="8">
        <f t="shared" si="3"/>
        <v>0.28142857142857158</v>
      </c>
    </row>
    <row r="254" spans="1:2" x14ac:dyDescent="0.2">
      <c r="A254" s="7">
        <v>8.9700000000000006</v>
      </c>
      <c r="B254" s="8">
        <f t="shared" si="3"/>
        <v>0.28142857142857158</v>
      </c>
    </row>
    <row r="255" spans="1:2" x14ac:dyDescent="0.2">
      <c r="A255" s="7">
        <v>8.99</v>
      </c>
      <c r="B255" s="8">
        <f t="shared" si="3"/>
        <v>0.28428571428571425</v>
      </c>
    </row>
    <row r="256" spans="1:2" x14ac:dyDescent="0.2">
      <c r="A256" s="7">
        <v>8.99</v>
      </c>
      <c r="B256" s="8">
        <f t="shared" si="3"/>
        <v>0.28428571428571425</v>
      </c>
    </row>
    <row r="257" spans="1:2" x14ac:dyDescent="0.2">
      <c r="A257" s="7">
        <v>9</v>
      </c>
      <c r="B257" s="8">
        <f t="shared" si="3"/>
        <v>0.28571428571428581</v>
      </c>
    </row>
    <row r="258" spans="1:2" x14ac:dyDescent="0.2">
      <c r="A258" s="7">
        <v>9</v>
      </c>
      <c r="B258" s="8">
        <f t="shared" si="3"/>
        <v>0.28571428571428581</v>
      </c>
    </row>
    <row r="259" spans="1:2" x14ac:dyDescent="0.2">
      <c r="A259" s="7">
        <v>9</v>
      </c>
      <c r="B259" s="8">
        <f t="shared" si="3"/>
        <v>0.28571428571428581</v>
      </c>
    </row>
    <row r="260" spans="1:2" x14ac:dyDescent="0.2">
      <c r="A260" s="7">
        <v>9</v>
      </c>
      <c r="B260" s="8">
        <f t="shared" ref="B260:B323" si="4">(A260/7)-1</f>
        <v>0.28571428571428581</v>
      </c>
    </row>
    <row r="261" spans="1:2" x14ac:dyDescent="0.2">
      <c r="A261" s="7">
        <v>9</v>
      </c>
      <c r="B261" s="8">
        <f t="shared" si="4"/>
        <v>0.28571428571428581</v>
      </c>
    </row>
    <row r="262" spans="1:2" x14ac:dyDescent="0.2">
      <c r="A262" s="7">
        <v>9.01</v>
      </c>
      <c r="B262" s="8">
        <f t="shared" si="4"/>
        <v>0.28714285714285714</v>
      </c>
    </row>
    <row r="263" spans="1:2" x14ac:dyDescent="0.2">
      <c r="A263" s="7">
        <v>9.02</v>
      </c>
      <c r="B263" s="8">
        <f t="shared" si="4"/>
        <v>0.28857142857142848</v>
      </c>
    </row>
    <row r="264" spans="1:2" x14ac:dyDescent="0.2">
      <c r="A264" s="7">
        <v>9.02</v>
      </c>
      <c r="B264" s="8">
        <f t="shared" si="4"/>
        <v>0.28857142857142848</v>
      </c>
    </row>
    <row r="265" spans="1:2" x14ac:dyDescent="0.2">
      <c r="A265" s="7">
        <v>9.0399999999999991</v>
      </c>
      <c r="B265" s="8">
        <f t="shared" si="4"/>
        <v>0.29142857142857137</v>
      </c>
    </row>
    <row r="266" spans="1:2" x14ac:dyDescent="0.2">
      <c r="A266" s="7">
        <v>9.0399999999999991</v>
      </c>
      <c r="B266" s="8">
        <f t="shared" si="4"/>
        <v>0.29142857142857137</v>
      </c>
    </row>
    <row r="267" spans="1:2" x14ac:dyDescent="0.2">
      <c r="A267" s="7">
        <v>9.06</v>
      </c>
      <c r="B267" s="8">
        <f t="shared" si="4"/>
        <v>0.29428571428571426</v>
      </c>
    </row>
    <row r="268" spans="1:2" x14ac:dyDescent="0.2">
      <c r="A268" s="7">
        <v>9.07</v>
      </c>
      <c r="B268" s="8">
        <f t="shared" si="4"/>
        <v>0.29571428571428582</v>
      </c>
    </row>
    <row r="269" spans="1:2" x14ac:dyDescent="0.2">
      <c r="A269" s="7">
        <v>9.08</v>
      </c>
      <c r="B269" s="8">
        <f t="shared" si="4"/>
        <v>0.29714285714285715</v>
      </c>
    </row>
    <row r="270" spans="1:2" x14ac:dyDescent="0.2">
      <c r="A270" s="7">
        <v>9.08</v>
      </c>
      <c r="B270" s="8">
        <f t="shared" si="4"/>
        <v>0.29714285714285715</v>
      </c>
    </row>
    <row r="271" spans="1:2" x14ac:dyDescent="0.2">
      <c r="A271" s="7">
        <v>9.08</v>
      </c>
      <c r="B271" s="8">
        <f t="shared" si="4"/>
        <v>0.29714285714285715</v>
      </c>
    </row>
    <row r="272" spans="1:2" x14ac:dyDescent="0.2">
      <c r="A272" s="7">
        <v>9.09</v>
      </c>
      <c r="B272" s="8">
        <f t="shared" si="4"/>
        <v>0.29857142857142849</v>
      </c>
    </row>
    <row r="273" spans="1:2" x14ac:dyDescent="0.2">
      <c r="A273" s="7">
        <v>9.09</v>
      </c>
      <c r="B273" s="8">
        <f t="shared" si="4"/>
        <v>0.29857142857142849</v>
      </c>
    </row>
    <row r="274" spans="1:2" x14ac:dyDescent="0.2">
      <c r="A274" s="7">
        <v>9.1</v>
      </c>
      <c r="B274" s="8">
        <f t="shared" si="4"/>
        <v>0.30000000000000004</v>
      </c>
    </row>
    <row r="275" spans="1:2" x14ac:dyDescent="0.2">
      <c r="A275" s="7">
        <v>9.1</v>
      </c>
      <c r="B275" s="8">
        <f t="shared" si="4"/>
        <v>0.30000000000000004</v>
      </c>
    </row>
    <row r="276" spans="1:2" x14ac:dyDescent="0.2">
      <c r="A276" s="7">
        <v>9.11</v>
      </c>
      <c r="B276" s="8">
        <f t="shared" si="4"/>
        <v>0.30142857142857138</v>
      </c>
    </row>
    <row r="277" spans="1:2" x14ac:dyDescent="0.2">
      <c r="A277" s="7">
        <v>9.11</v>
      </c>
      <c r="B277" s="8">
        <f t="shared" si="4"/>
        <v>0.30142857142857138</v>
      </c>
    </row>
    <row r="278" spans="1:2" x14ac:dyDescent="0.2">
      <c r="A278" s="7">
        <v>9.1199999999999992</v>
      </c>
      <c r="B278" s="8">
        <f t="shared" si="4"/>
        <v>0.30285714285714271</v>
      </c>
    </row>
    <row r="279" spans="1:2" x14ac:dyDescent="0.2">
      <c r="A279" s="7">
        <v>9.17</v>
      </c>
      <c r="B279" s="8">
        <f t="shared" si="4"/>
        <v>0.31000000000000005</v>
      </c>
    </row>
    <row r="280" spans="1:2" x14ac:dyDescent="0.2">
      <c r="A280" s="7">
        <v>9.17</v>
      </c>
      <c r="B280" s="8">
        <f t="shared" si="4"/>
        <v>0.31000000000000005</v>
      </c>
    </row>
    <row r="281" spans="1:2" x14ac:dyDescent="0.2">
      <c r="A281" s="7">
        <v>9.1999999999999993</v>
      </c>
      <c r="B281" s="8">
        <f t="shared" si="4"/>
        <v>0.31428571428571428</v>
      </c>
    </row>
    <row r="282" spans="1:2" x14ac:dyDescent="0.2">
      <c r="A282" s="7">
        <v>9.2100000000000009</v>
      </c>
      <c r="B282" s="8">
        <f t="shared" si="4"/>
        <v>0.31571428571428584</v>
      </c>
    </row>
    <row r="283" spans="1:2" x14ac:dyDescent="0.2">
      <c r="A283" s="7">
        <v>9.2200000000000006</v>
      </c>
      <c r="B283" s="8">
        <f t="shared" si="4"/>
        <v>0.31714285714285717</v>
      </c>
    </row>
    <row r="284" spans="1:2" x14ac:dyDescent="0.2">
      <c r="A284" s="7">
        <v>9.2200000000000006</v>
      </c>
      <c r="B284" s="8">
        <f t="shared" si="4"/>
        <v>0.31714285714285717</v>
      </c>
    </row>
    <row r="285" spans="1:2" x14ac:dyDescent="0.2">
      <c r="A285" s="7">
        <v>9.2200000000000006</v>
      </c>
      <c r="B285" s="8">
        <f t="shared" si="4"/>
        <v>0.31714285714285717</v>
      </c>
    </row>
    <row r="286" spans="1:2" x14ac:dyDescent="0.2">
      <c r="A286" s="7">
        <v>9.25</v>
      </c>
      <c r="B286" s="8">
        <f t="shared" si="4"/>
        <v>0.3214285714285714</v>
      </c>
    </row>
    <row r="287" spans="1:2" x14ac:dyDescent="0.2">
      <c r="A287" s="7">
        <v>9.2799999999999994</v>
      </c>
      <c r="B287" s="8">
        <f t="shared" si="4"/>
        <v>0.32571428571428562</v>
      </c>
    </row>
    <row r="288" spans="1:2" x14ac:dyDescent="0.2">
      <c r="A288" s="7">
        <v>9.2799999999999994</v>
      </c>
      <c r="B288" s="8">
        <f t="shared" si="4"/>
        <v>0.32571428571428562</v>
      </c>
    </row>
    <row r="289" spans="1:2" x14ac:dyDescent="0.2">
      <c r="A289" s="7">
        <v>9.2899999999999991</v>
      </c>
      <c r="B289" s="8">
        <f t="shared" si="4"/>
        <v>0.32714285714285696</v>
      </c>
    </row>
    <row r="290" spans="1:2" x14ac:dyDescent="0.2">
      <c r="A290" s="7">
        <v>9.3000000000000007</v>
      </c>
      <c r="B290" s="8">
        <f t="shared" si="4"/>
        <v>0.32857142857142874</v>
      </c>
    </row>
    <row r="291" spans="1:2" x14ac:dyDescent="0.2">
      <c r="A291" s="7">
        <v>9.31</v>
      </c>
      <c r="B291" s="8">
        <f t="shared" si="4"/>
        <v>0.33000000000000007</v>
      </c>
    </row>
    <row r="292" spans="1:2" x14ac:dyDescent="0.2">
      <c r="A292" s="7">
        <v>9.31</v>
      </c>
      <c r="B292" s="8">
        <f t="shared" si="4"/>
        <v>0.33000000000000007</v>
      </c>
    </row>
    <row r="293" spans="1:2" x14ac:dyDescent="0.2">
      <c r="A293" s="7">
        <v>9.32</v>
      </c>
      <c r="B293" s="8">
        <f t="shared" si="4"/>
        <v>0.33142857142857141</v>
      </c>
    </row>
    <row r="294" spans="1:2" x14ac:dyDescent="0.2">
      <c r="A294" s="7">
        <v>9.34</v>
      </c>
      <c r="B294" s="8">
        <f t="shared" si="4"/>
        <v>0.3342857142857143</v>
      </c>
    </row>
    <row r="295" spans="1:2" x14ac:dyDescent="0.2">
      <c r="A295" s="7">
        <v>9.35</v>
      </c>
      <c r="B295" s="8">
        <f t="shared" si="4"/>
        <v>0.33571428571428563</v>
      </c>
    </row>
    <row r="296" spans="1:2" x14ac:dyDescent="0.2">
      <c r="A296" s="7">
        <v>9.35</v>
      </c>
      <c r="B296" s="8">
        <f t="shared" si="4"/>
        <v>0.33571428571428563</v>
      </c>
    </row>
    <row r="297" spans="1:2" x14ac:dyDescent="0.2">
      <c r="A297" s="7">
        <v>9.36</v>
      </c>
      <c r="B297" s="8">
        <f t="shared" si="4"/>
        <v>0.33714285714285697</v>
      </c>
    </row>
    <row r="298" spans="1:2" x14ac:dyDescent="0.2">
      <c r="A298" s="7">
        <v>9.3699999999999992</v>
      </c>
      <c r="B298" s="8">
        <f t="shared" si="4"/>
        <v>0.33857142857142852</v>
      </c>
    </row>
    <row r="299" spans="1:2" x14ac:dyDescent="0.2">
      <c r="A299" s="7">
        <v>9.39</v>
      </c>
      <c r="B299" s="8">
        <f t="shared" si="4"/>
        <v>0.34142857142857141</v>
      </c>
    </row>
    <row r="300" spans="1:2" x14ac:dyDescent="0.2">
      <c r="A300" s="7">
        <v>9.4</v>
      </c>
      <c r="B300" s="8">
        <f t="shared" si="4"/>
        <v>0.34285714285714297</v>
      </c>
    </row>
    <row r="301" spans="1:2" x14ac:dyDescent="0.2">
      <c r="A301" s="7">
        <v>9.41</v>
      </c>
      <c r="B301" s="8">
        <f t="shared" si="4"/>
        <v>0.34428571428571431</v>
      </c>
    </row>
    <row r="302" spans="1:2" x14ac:dyDescent="0.2">
      <c r="A302" s="7">
        <v>9.41</v>
      </c>
      <c r="B302" s="8">
        <f t="shared" si="4"/>
        <v>0.34428571428571431</v>
      </c>
    </row>
    <row r="303" spans="1:2" x14ac:dyDescent="0.2">
      <c r="A303" s="7">
        <v>9.43</v>
      </c>
      <c r="B303" s="8">
        <f t="shared" si="4"/>
        <v>0.3471428571428572</v>
      </c>
    </row>
    <row r="304" spans="1:2" x14ac:dyDescent="0.2">
      <c r="A304" s="7">
        <v>9.44</v>
      </c>
      <c r="B304" s="8">
        <f t="shared" si="4"/>
        <v>0.34857142857142853</v>
      </c>
    </row>
    <row r="305" spans="1:2" x14ac:dyDescent="0.2">
      <c r="A305" s="7">
        <v>9.44</v>
      </c>
      <c r="B305" s="8">
        <f t="shared" si="4"/>
        <v>0.34857142857142853</v>
      </c>
    </row>
    <row r="306" spans="1:2" x14ac:dyDescent="0.2">
      <c r="A306" s="7">
        <v>9.4499999999999993</v>
      </c>
      <c r="B306" s="8">
        <f t="shared" si="4"/>
        <v>0.34999999999999987</v>
      </c>
    </row>
    <row r="307" spans="1:2" x14ac:dyDescent="0.2">
      <c r="A307" s="7">
        <v>9.48</v>
      </c>
      <c r="B307" s="8">
        <f t="shared" si="4"/>
        <v>0.35428571428571431</v>
      </c>
    </row>
    <row r="308" spans="1:2" x14ac:dyDescent="0.2">
      <c r="A308" s="7">
        <v>9.5</v>
      </c>
      <c r="B308" s="8">
        <f t="shared" si="4"/>
        <v>0.35714285714285721</v>
      </c>
    </row>
    <row r="309" spans="1:2" x14ac:dyDescent="0.2">
      <c r="A309" s="7">
        <v>9.52</v>
      </c>
      <c r="B309" s="8">
        <f t="shared" si="4"/>
        <v>0.35999999999999988</v>
      </c>
    </row>
    <row r="310" spans="1:2" x14ac:dyDescent="0.2">
      <c r="A310" s="7">
        <v>9.5399999999999991</v>
      </c>
      <c r="B310" s="8">
        <f t="shared" si="4"/>
        <v>0.36285714285714277</v>
      </c>
    </row>
    <row r="311" spans="1:2" x14ac:dyDescent="0.2">
      <c r="A311" s="7">
        <v>9.5500000000000007</v>
      </c>
      <c r="B311" s="8">
        <f t="shared" si="4"/>
        <v>0.36428571428571432</v>
      </c>
    </row>
    <row r="312" spans="1:2" x14ac:dyDescent="0.2">
      <c r="A312" s="7">
        <v>9.5500000000000007</v>
      </c>
      <c r="B312" s="8">
        <f t="shared" si="4"/>
        <v>0.36428571428571432</v>
      </c>
    </row>
    <row r="313" spans="1:2" x14ac:dyDescent="0.2">
      <c r="A313" s="7">
        <v>9.5500000000000007</v>
      </c>
      <c r="B313" s="8">
        <f t="shared" si="4"/>
        <v>0.36428571428571432</v>
      </c>
    </row>
    <row r="314" spans="1:2" x14ac:dyDescent="0.2">
      <c r="A314" s="7">
        <v>9.5500000000000007</v>
      </c>
      <c r="B314" s="8">
        <f t="shared" si="4"/>
        <v>0.36428571428571432</v>
      </c>
    </row>
    <row r="315" spans="1:2" x14ac:dyDescent="0.2">
      <c r="A315" s="7">
        <v>9.61</v>
      </c>
      <c r="B315" s="8">
        <f t="shared" si="4"/>
        <v>0.37285714285714278</v>
      </c>
    </row>
    <row r="316" spans="1:2" x14ac:dyDescent="0.2">
      <c r="A316" s="7">
        <v>9.64</v>
      </c>
      <c r="B316" s="8">
        <f t="shared" si="4"/>
        <v>0.37714285714285722</v>
      </c>
    </row>
    <row r="317" spans="1:2" x14ac:dyDescent="0.2">
      <c r="A317" s="7">
        <v>9.65</v>
      </c>
      <c r="B317" s="8">
        <f t="shared" si="4"/>
        <v>0.37857142857142856</v>
      </c>
    </row>
    <row r="318" spans="1:2" x14ac:dyDescent="0.2">
      <c r="A318" s="7">
        <v>9.66</v>
      </c>
      <c r="B318" s="8">
        <f t="shared" si="4"/>
        <v>0.38000000000000012</v>
      </c>
    </row>
    <row r="319" spans="1:2" x14ac:dyDescent="0.2">
      <c r="A319" s="7">
        <v>9.66</v>
      </c>
      <c r="B319" s="8">
        <f t="shared" si="4"/>
        <v>0.38000000000000012</v>
      </c>
    </row>
    <row r="320" spans="1:2" x14ac:dyDescent="0.2">
      <c r="A320" s="7">
        <v>9.67</v>
      </c>
      <c r="B320" s="8">
        <f t="shared" si="4"/>
        <v>0.38142857142857145</v>
      </c>
    </row>
    <row r="321" spans="1:2" x14ac:dyDescent="0.2">
      <c r="A321" s="7">
        <v>9.68</v>
      </c>
      <c r="B321" s="8">
        <f t="shared" si="4"/>
        <v>0.38285714285714278</v>
      </c>
    </row>
    <row r="322" spans="1:2" x14ac:dyDescent="0.2">
      <c r="A322" s="7">
        <v>9.68</v>
      </c>
      <c r="B322" s="8">
        <f t="shared" si="4"/>
        <v>0.38285714285714278</v>
      </c>
    </row>
    <row r="323" spans="1:2" x14ac:dyDescent="0.2">
      <c r="A323" s="7">
        <v>9.69</v>
      </c>
      <c r="B323" s="8">
        <f t="shared" si="4"/>
        <v>0.38428571428571412</v>
      </c>
    </row>
    <row r="324" spans="1:2" x14ac:dyDescent="0.2">
      <c r="A324" s="7">
        <v>9.7100000000000009</v>
      </c>
      <c r="B324" s="8">
        <f t="shared" ref="B324:B387" si="5">(A324/7)-1</f>
        <v>0.38714285714285723</v>
      </c>
    </row>
    <row r="325" spans="1:2" x14ac:dyDescent="0.2">
      <c r="A325" s="7">
        <v>9.7200000000000006</v>
      </c>
      <c r="B325" s="8">
        <f t="shared" si="5"/>
        <v>0.38857142857142857</v>
      </c>
    </row>
    <row r="326" spans="1:2" x14ac:dyDescent="0.2">
      <c r="A326" s="7">
        <v>9.7200000000000006</v>
      </c>
      <c r="B326" s="8">
        <f t="shared" si="5"/>
        <v>0.38857142857142857</v>
      </c>
    </row>
    <row r="327" spans="1:2" x14ac:dyDescent="0.2">
      <c r="A327" s="7">
        <v>9.75</v>
      </c>
      <c r="B327" s="8">
        <f t="shared" si="5"/>
        <v>0.39285714285714279</v>
      </c>
    </row>
    <row r="328" spans="1:2" x14ac:dyDescent="0.2">
      <c r="A328" s="7">
        <v>9.76</v>
      </c>
      <c r="B328" s="8">
        <f t="shared" si="5"/>
        <v>0.39428571428571435</v>
      </c>
    </row>
    <row r="329" spans="1:2" x14ac:dyDescent="0.2">
      <c r="A329" s="7">
        <v>9.76</v>
      </c>
      <c r="B329" s="8">
        <f t="shared" si="5"/>
        <v>0.39428571428571435</v>
      </c>
    </row>
    <row r="330" spans="1:2" x14ac:dyDescent="0.2">
      <c r="A330" s="7">
        <v>9.77</v>
      </c>
      <c r="B330" s="8">
        <f t="shared" si="5"/>
        <v>0.39571428571428569</v>
      </c>
    </row>
    <row r="331" spans="1:2" x14ac:dyDescent="0.2">
      <c r="A331" s="7">
        <v>9.77</v>
      </c>
      <c r="B331" s="8">
        <f t="shared" si="5"/>
        <v>0.39571428571428569</v>
      </c>
    </row>
    <row r="332" spans="1:2" x14ac:dyDescent="0.2">
      <c r="A332" s="7">
        <v>9.8000000000000007</v>
      </c>
      <c r="B332" s="8">
        <f t="shared" si="5"/>
        <v>0.40000000000000013</v>
      </c>
    </row>
    <row r="333" spans="1:2" x14ac:dyDescent="0.2">
      <c r="A333" s="7">
        <v>9.81</v>
      </c>
      <c r="B333" s="8">
        <f t="shared" si="5"/>
        <v>0.40142857142857147</v>
      </c>
    </row>
    <row r="334" spans="1:2" x14ac:dyDescent="0.2">
      <c r="A334" s="7">
        <v>9.83</v>
      </c>
      <c r="B334" s="8">
        <f t="shared" si="5"/>
        <v>0.40428571428571436</v>
      </c>
    </row>
    <row r="335" spans="1:2" x14ac:dyDescent="0.2">
      <c r="A335" s="7">
        <v>9.85</v>
      </c>
      <c r="B335" s="8">
        <f t="shared" si="5"/>
        <v>0.40714285714285703</v>
      </c>
    </row>
    <row r="336" spans="1:2" x14ac:dyDescent="0.2">
      <c r="A336" s="7">
        <v>9.86</v>
      </c>
      <c r="B336" s="8">
        <f t="shared" si="5"/>
        <v>0.40857142857142859</v>
      </c>
    </row>
    <row r="337" spans="1:2" x14ac:dyDescent="0.2">
      <c r="A337" s="7">
        <v>9.8699999999999992</v>
      </c>
      <c r="B337" s="8">
        <f t="shared" si="5"/>
        <v>0.40999999999999992</v>
      </c>
    </row>
    <row r="338" spans="1:2" x14ac:dyDescent="0.2">
      <c r="A338" s="7">
        <v>9.8800000000000008</v>
      </c>
      <c r="B338" s="8">
        <f t="shared" si="5"/>
        <v>0.41142857142857148</v>
      </c>
    </row>
    <row r="339" spans="1:2" x14ac:dyDescent="0.2">
      <c r="A339" s="7">
        <v>9.8800000000000008</v>
      </c>
      <c r="B339" s="8">
        <f t="shared" si="5"/>
        <v>0.41142857142857148</v>
      </c>
    </row>
    <row r="340" spans="1:2" x14ac:dyDescent="0.2">
      <c r="A340" s="7">
        <v>9.91</v>
      </c>
      <c r="B340" s="8">
        <f t="shared" si="5"/>
        <v>0.4157142857142857</v>
      </c>
    </row>
    <row r="341" spans="1:2" x14ac:dyDescent="0.2">
      <c r="A341" s="7">
        <v>9.93</v>
      </c>
      <c r="B341" s="8">
        <f t="shared" si="5"/>
        <v>0.41857142857142859</v>
      </c>
    </row>
    <row r="342" spans="1:2" x14ac:dyDescent="0.2">
      <c r="A342" s="7">
        <v>9.9499999999999993</v>
      </c>
      <c r="B342" s="8">
        <f t="shared" si="5"/>
        <v>0.42142857142857126</v>
      </c>
    </row>
    <row r="343" spans="1:2" x14ac:dyDescent="0.2">
      <c r="A343" s="7">
        <v>9.9600000000000009</v>
      </c>
      <c r="B343" s="8">
        <f t="shared" si="5"/>
        <v>0.42285714285714304</v>
      </c>
    </row>
    <row r="344" spans="1:2" x14ac:dyDescent="0.2">
      <c r="A344" s="7">
        <v>9.99</v>
      </c>
      <c r="B344" s="8">
        <f t="shared" si="5"/>
        <v>0.42714285714285727</v>
      </c>
    </row>
    <row r="345" spans="1:2" x14ac:dyDescent="0.2">
      <c r="A345" s="7">
        <v>9.99</v>
      </c>
      <c r="B345" s="8">
        <f t="shared" si="5"/>
        <v>0.42714285714285727</v>
      </c>
    </row>
    <row r="346" spans="1:2" x14ac:dyDescent="0.2">
      <c r="A346" s="7">
        <v>9.99</v>
      </c>
      <c r="B346" s="8">
        <f t="shared" si="5"/>
        <v>0.42714285714285727</v>
      </c>
    </row>
    <row r="347" spans="1:2" x14ac:dyDescent="0.2">
      <c r="A347" s="7">
        <v>10</v>
      </c>
      <c r="B347" s="8">
        <f t="shared" si="5"/>
        <v>0.4285714285714286</v>
      </c>
    </row>
    <row r="348" spans="1:2" x14ac:dyDescent="0.2">
      <c r="A348" s="7">
        <v>10</v>
      </c>
      <c r="B348" s="8">
        <f t="shared" si="5"/>
        <v>0.4285714285714286</v>
      </c>
    </row>
    <row r="349" spans="1:2" x14ac:dyDescent="0.2">
      <c r="A349" s="7">
        <v>10</v>
      </c>
      <c r="B349" s="8">
        <f t="shared" si="5"/>
        <v>0.4285714285714286</v>
      </c>
    </row>
    <row r="350" spans="1:2" x14ac:dyDescent="0.2">
      <c r="A350" s="7">
        <v>10</v>
      </c>
      <c r="B350" s="8">
        <f t="shared" si="5"/>
        <v>0.4285714285714286</v>
      </c>
    </row>
    <row r="351" spans="1:2" x14ac:dyDescent="0.2">
      <c r="A351" s="7">
        <v>10.02</v>
      </c>
      <c r="B351" s="8">
        <f t="shared" si="5"/>
        <v>0.43142857142857127</v>
      </c>
    </row>
    <row r="352" spans="1:2" x14ac:dyDescent="0.2">
      <c r="A352" s="7">
        <v>10.029999999999999</v>
      </c>
      <c r="B352" s="8">
        <f t="shared" si="5"/>
        <v>0.43285714285714283</v>
      </c>
    </row>
    <row r="353" spans="1:2" x14ac:dyDescent="0.2">
      <c r="A353" s="7">
        <v>10.029999999999999</v>
      </c>
      <c r="B353" s="8">
        <f t="shared" si="5"/>
        <v>0.43285714285714283</v>
      </c>
    </row>
    <row r="354" spans="1:2" x14ac:dyDescent="0.2">
      <c r="A354" s="7">
        <v>10.06</v>
      </c>
      <c r="B354" s="8">
        <f t="shared" si="5"/>
        <v>0.43714285714285728</v>
      </c>
    </row>
    <row r="355" spans="1:2" x14ac:dyDescent="0.2">
      <c r="A355" s="7">
        <v>10.09</v>
      </c>
      <c r="B355" s="8">
        <f t="shared" si="5"/>
        <v>0.4414285714285715</v>
      </c>
    </row>
    <row r="356" spans="1:2" x14ac:dyDescent="0.2">
      <c r="A356" s="7">
        <v>10.09</v>
      </c>
      <c r="B356" s="8">
        <f t="shared" si="5"/>
        <v>0.4414285714285715</v>
      </c>
    </row>
    <row r="357" spans="1:2" x14ac:dyDescent="0.2">
      <c r="A357" s="7">
        <v>10.1</v>
      </c>
      <c r="B357" s="8">
        <f t="shared" si="5"/>
        <v>0.44285714285714284</v>
      </c>
    </row>
    <row r="358" spans="1:2" x14ac:dyDescent="0.2">
      <c r="A358" s="7">
        <v>10.11</v>
      </c>
      <c r="B358" s="8">
        <f t="shared" si="5"/>
        <v>0.44428571428571417</v>
      </c>
    </row>
    <row r="359" spans="1:2" x14ac:dyDescent="0.2">
      <c r="A359" s="7">
        <v>10.11</v>
      </c>
      <c r="B359" s="8">
        <f t="shared" si="5"/>
        <v>0.44428571428571417</v>
      </c>
    </row>
    <row r="360" spans="1:2" x14ac:dyDescent="0.2">
      <c r="A360" s="7">
        <v>10.17</v>
      </c>
      <c r="B360" s="8">
        <f t="shared" si="5"/>
        <v>0.45285714285714285</v>
      </c>
    </row>
    <row r="361" spans="1:2" x14ac:dyDescent="0.2">
      <c r="A361" s="7">
        <v>10.199999999999999</v>
      </c>
      <c r="B361" s="8">
        <f t="shared" si="5"/>
        <v>0.45714285714285707</v>
      </c>
    </row>
    <row r="362" spans="1:2" x14ac:dyDescent="0.2">
      <c r="A362" s="7">
        <v>10.220000000000001</v>
      </c>
      <c r="B362" s="8">
        <f t="shared" si="5"/>
        <v>0.46000000000000019</v>
      </c>
    </row>
    <row r="363" spans="1:2" x14ac:dyDescent="0.2">
      <c r="A363" s="7">
        <v>10.220000000000001</v>
      </c>
      <c r="B363" s="8">
        <f t="shared" si="5"/>
        <v>0.46000000000000019</v>
      </c>
    </row>
    <row r="364" spans="1:2" x14ac:dyDescent="0.2">
      <c r="A364" s="7">
        <v>10.28</v>
      </c>
      <c r="B364" s="8">
        <f t="shared" si="5"/>
        <v>0.46857142857142842</v>
      </c>
    </row>
    <row r="365" spans="1:2" x14ac:dyDescent="0.2">
      <c r="A365" s="7">
        <v>10.31</v>
      </c>
      <c r="B365" s="8">
        <f t="shared" si="5"/>
        <v>0.47285714285714286</v>
      </c>
    </row>
    <row r="366" spans="1:2" x14ac:dyDescent="0.2">
      <c r="A366" s="7">
        <v>10.31</v>
      </c>
      <c r="B366" s="8">
        <f t="shared" si="5"/>
        <v>0.47285714285714286</v>
      </c>
    </row>
    <row r="367" spans="1:2" x14ac:dyDescent="0.2">
      <c r="A367" s="7">
        <v>10.31</v>
      </c>
      <c r="B367" s="8">
        <f t="shared" si="5"/>
        <v>0.47285714285714286</v>
      </c>
    </row>
    <row r="368" spans="1:2" x14ac:dyDescent="0.2">
      <c r="A368" s="7">
        <v>10.31</v>
      </c>
      <c r="B368" s="8">
        <f t="shared" si="5"/>
        <v>0.47285714285714286</v>
      </c>
    </row>
    <row r="369" spans="1:2" x14ac:dyDescent="0.2">
      <c r="A369" s="7">
        <v>10.31</v>
      </c>
      <c r="B369" s="8">
        <f t="shared" si="5"/>
        <v>0.47285714285714286</v>
      </c>
    </row>
    <row r="370" spans="1:2" x14ac:dyDescent="0.2">
      <c r="A370" s="7">
        <v>10.32</v>
      </c>
      <c r="B370" s="8">
        <f t="shared" si="5"/>
        <v>0.47428571428571442</v>
      </c>
    </row>
    <row r="371" spans="1:2" x14ac:dyDescent="0.2">
      <c r="A371" s="7">
        <v>10.32</v>
      </c>
      <c r="B371" s="8">
        <f t="shared" si="5"/>
        <v>0.47428571428571442</v>
      </c>
    </row>
    <row r="372" spans="1:2" x14ac:dyDescent="0.2">
      <c r="A372" s="7">
        <v>10.33</v>
      </c>
      <c r="B372" s="8">
        <f t="shared" si="5"/>
        <v>0.47571428571428576</v>
      </c>
    </row>
    <row r="373" spans="1:2" x14ac:dyDescent="0.2">
      <c r="A373" s="7">
        <v>10.37</v>
      </c>
      <c r="B373" s="8">
        <f t="shared" si="5"/>
        <v>0.48142857142857132</v>
      </c>
    </row>
    <row r="374" spans="1:2" x14ac:dyDescent="0.2">
      <c r="A374" s="7">
        <v>10.38</v>
      </c>
      <c r="B374" s="8">
        <f t="shared" si="5"/>
        <v>0.48285714285714287</v>
      </c>
    </row>
    <row r="375" spans="1:2" x14ac:dyDescent="0.2">
      <c r="A375" s="7">
        <v>10.43</v>
      </c>
      <c r="B375" s="8">
        <f t="shared" si="5"/>
        <v>0.49</v>
      </c>
    </row>
    <row r="376" spans="1:2" x14ac:dyDescent="0.2">
      <c r="A376" s="7">
        <v>10.47</v>
      </c>
      <c r="B376" s="8">
        <f t="shared" si="5"/>
        <v>0.49571428571428577</v>
      </c>
    </row>
    <row r="377" spans="1:2" x14ac:dyDescent="0.2">
      <c r="A377" s="7">
        <v>10.49</v>
      </c>
      <c r="B377" s="8">
        <f t="shared" si="5"/>
        <v>0.49857142857142867</v>
      </c>
    </row>
    <row r="378" spans="1:2" x14ac:dyDescent="0.2">
      <c r="A378" s="7">
        <v>10.55</v>
      </c>
      <c r="B378" s="8">
        <f t="shared" si="5"/>
        <v>0.50714285714285734</v>
      </c>
    </row>
    <row r="379" spans="1:2" x14ac:dyDescent="0.2">
      <c r="A379" s="7">
        <v>10.56</v>
      </c>
      <c r="B379" s="8">
        <f t="shared" si="5"/>
        <v>0.50857142857142867</v>
      </c>
    </row>
    <row r="380" spans="1:2" x14ac:dyDescent="0.2">
      <c r="A380" s="7">
        <v>10.57</v>
      </c>
      <c r="B380" s="8">
        <f t="shared" si="5"/>
        <v>0.51</v>
      </c>
    </row>
    <row r="381" spans="1:2" x14ac:dyDescent="0.2">
      <c r="A381" s="7">
        <v>10.68</v>
      </c>
      <c r="B381" s="8">
        <f t="shared" si="5"/>
        <v>0.52571428571428558</v>
      </c>
    </row>
    <row r="382" spans="1:2" x14ac:dyDescent="0.2">
      <c r="A382" s="7">
        <v>10.69</v>
      </c>
      <c r="B382" s="8">
        <f t="shared" si="5"/>
        <v>0.52714285714285714</v>
      </c>
    </row>
    <row r="383" spans="1:2" x14ac:dyDescent="0.2">
      <c r="A383" s="7">
        <v>10.72</v>
      </c>
      <c r="B383" s="8">
        <f t="shared" si="5"/>
        <v>0.53142857142857158</v>
      </c>
    </row>
    <row r="384" spans="1:2" x14ac:dyDescent="0.2">
      <c r="A384" s="7">
        <v>10.74</v>
      </c>
      <c r="B384" s="8">
        <f t="shared" si="5"/>
        <v>0.53428571428571425</v>
      </c>
    </row>
    <row r="385" spans="1:2" x14ac:dyDescent="0.2">
      <c r="A385" s="7">
        <v>10.77</v>
      </c>
      <c r="B385" s="8">
        <f t="shared" si="5"/>
        <v>0.53857142857142848</v>
      </c>
    </row>
    <row r="386" spans="1:2" x14ac:dyDescent="0.2">
      <c r="A386" s="7">
        <v>10.77</v>
      </c>
      <c r="B386" s="8">
        <f t="shared" si="5"/>
        <v>0.53857142857142848</v>
      </c>
    </row>
    <row r="387" spans="1:2" x14ac:dyDescent="0.2">
      <c r="A387" s="7">
        <v>10.77</v>
      </c>
      <c r="B387" s="8">
        <f t="shared" si="5"/>
        <v>0.53857142857142848</v>
      </c>
    </row>
    <row r="388" spans="1:2" x14ac:dyDescent="0.2">
      <c r="A388" s="7">
        <v>10.78</v>
      </c>
      <c r="B388" s="8">
        <f t="shared" ref="B388:B436" si="6">(A388/7)-1</f>
        <v>0.53999999999999981</v>
      </c>
    </row>
    <row r="389" spans="1:2" x14ac:dyDescent="0.2">
      <c r="A389" s="7">
        <v>10.83</v>
      </c>
      <c r="B389" s="8">
        <f t="shared" si="6"/>
        <v>0.54714285714285715</v>
      </c>
    </row>
    <row r="390" spans="1:2" x14ac:dyDescent="0.2">
      <c r="A390" s="7">
        <v>10.83</v>
      </c>
      <c r="B390" s="8">
        <f t="shared" si="6"/>
        <v>0.54714285714285715</v>
      </c>
    </row>
    <row r="391" spans="1:2" x14ac:dyDescent="0.2">
      <c r="A391" s="7">
        <v>10.85</v>
      </c>
      <c r="B391" s="8">
        <f t="shared" si="6"/>
        <v>0.55000000000000004</v>
      </c>
    </row>
    <row r="392" spans="1:2" x14ac:dyDescent="0.2">
      <c r="A392" s="7">
        <v>10.87</v>
      </c>
      <c r="B392" s="8">
        <f t="shared" si="6"/>
        <v>0.55285714285714271</v>
      </c>
    </row>
    <row r="393" spans="1:2" x14ac:dyDescent="0.2">
      <c r="A393" s="7">
        <v>10.87</v>
      </c>
      <c r="B393" s="8">
        <f t="shared" si="6"/>
        <v>0.55285714285714271</v>
      </c>
    </row>
    <row r="394" spans="1:2" x14ac:dyDescent="0.2">
      <c r="A394" s="7">
        <v>11</v>
      </c>
      <c r="B394" s="8">
        <f t="shared" si="6"/>
        <v>0.5714285714285714</v>
      </c>
    </row>
    <row r="395" spans="1:2" x14ac:dyDescent="0.2">
      <c r="A395" s="7">
        <v>11</v>
      </c>
      <c r="B395" s="8">
        <f t="shared" si="6"/>
        <v>0.5714285714285714</v>
      </c>
    </row>
    <row r="396" spans="1:2" x14ac:dyDescent="0.2">
      <c r="A396" s="7">
        <v>11</v>
      </c>
      <c r="B396" s="8">
        <f t="shared" si="6"/>
        <v>0.5714285714285714</v>
      </c>
    </row>
    <row r="397" spans="1:2" x14ac:dyDescent="0.2">
      <c r="A397" s="7">
        <v>11</v>
      </c>
      <c r="B397" s="8">
        <f t="shared" si="6"/>
        <v>0.5714285714285714</v>
      </c>
    </row>
    <row r="398" spans="1:2" x14ac:dyDescent="0.2">
      <c r="A398" s="7">
        <v>11.01</v>
      </c>
      <c r="B398" s="8">
        <f t="shared" si="6"/>
        <v>0.57285714285714273</v>
      </c>
    </row>
    <row r="399" spans="1:2" x14ac:dyDescent="0.2">
      <c r="A399" s="7">
        <v>11.01</v>
      </c>
      <c r="B399" s="8">
        <f t="shared" si="6"/>
        <v>0.57285714285714273</v>
      </c>
    </row>
    <row r="400" spans="1:2" x14ac:dyDescent="0.2">
      <c r="A400" s="7">
        <v>11.01</v>
      </c>
      <c r="B400" s="8">
        <f t="shared" si="6"/>
        <v>0.57285714285714273</v>
      </c>
    </row>
    <row r="401" spans="1:2" x14ac:dyDescent="0.2">
      <c r="A401" s="7">
        <v>11.04</v>
      </c>
      <c r="B401" s="8">
        <f t="shared" si="6"/>
        <v>0.57714285714285696</v>
      </c>
    </row>
    <row r="402" spans="1:2" x14ac:dyDescent="0.2">
      <c r="A402" s="7">
        <v>11.07</v>
      </c>
      <c r="B402" s="8">
        <f t="shared" si="6"/>
        <v>0.58142857142857141</v>
      </c>
    </row>
    <row r="403" spans="1:2" x14ac:dyDescent="0.2">
      <c r="A403" s="7">
        <v>11.07</v>
      </c>
      <c r="B403" s="8">
        <f t="shared" si="6"/>
        <v>0.58142857142857141</v>
      </c>
    </row>
    <row r="404" spans="1:2" x14ac:dyDescent="0.2">
      <c r="A404" s="7">
        <v>11.1</v>
      </c>
      <c r="B404" s="8">
        <f t="shared" si="6"/>
        <v>0.58571428571428563</v>
      </c>
    </row>
    <row r="405" spans="1:2" x14ac:dyDescent="0.2">
      <c r="A405" s="7">
        <v>11.11</v>
      </c>
      <c r="B405" s="8">
        <f t="shared" si="6"/>
        <v>0.58714285714285697</v>
      </c>
    </row>
    <row r="406" spans="1:2" x14ac:dyDescent="0.2">
      <c r="A406" s="7">
        <v>11.13</v>
      </c>
      <c r="B406" s="8">
        <f t="shared" si="6"/>
        <v>0.59000000000000008</v>
      </c>
    </row>
    <row r="407" spans="1:2" x14ac:dyDescent="0.2">
      <c r="A407" s="7">
        <v>11.2</v>
      </c>
      <c r="B407" s="8">
        <f t="shared" si="6"/>
        <v>0.59999999999999987</v>
      </c>
    </row>
    <row r="408" spans="1:2" x14ac:dyDescent="0.2">
      <c r="A408" s="7">
        <v>11.22</v>
      </c>
      <c r="B408" s="8">
        <f t="shared" si="6"/>
        <v>0.60285714285714298</v>
      </c>
    </row>
    <row r="409" spans="1:2" x14ac:dyDescent="0.2">
      <c r="A409" s="7">
        <v>11.34</v>
      </c>
      <c r="B409" s="8">
        <f t="shared" si="6"/>
        <v>0.61999999999999988</v>
      </c>
    </row>
    <row r="410" spans="1:2" x14ac:dyDescent="0.2">
      <c r="A410" s="7">
        <v>11.34</v>
      </c>
      <c r="B410" s="8">
        <f t="shared" si="6"/>
        <v>0.61999999999999988</v>
      </c>
    </row>
    <row r="411" spans="1:2" x14ac:dyDescent="0.2">
      <c r="A411" s="7">
        <v>11.45</v>
      </c>
      <c r="B411" s="8">
        <f t="shared" si="6"/>
        <v>0.63571428571428568</v>
      </c>
    </row>
    <row r="412" spans="1:2" x14ac:dyDescent="0.2">
      <c r="A412" s="7">
        <v>11.56</v>
      </c>
      <c r="B412" s="8">
        <f t="shared" si="6"/>
        <v>0.65142857142857147</v>
      </c>
    </row>
    <row r="413" spans="1:2" x14ac:dyDescent="0.2">
      <c r="A413" s="7">
        <v>11.58</v>
      </c>
      <c r="B413" s="8">
        <f t="shared" si="6"/>
        <v>0.65428571428571436</v>
      </c>
    </row>
    <row r="414" spans="1:2" x14ac:dyDescent="0.2">
      <c r="A414" s="7">
        <v>11.61</v>
      </c>
      <c r="B414" s="8">
        <f t="shared" si="6"/>
        <v>0.65857142857142859</v>
      </c>
    </row>
    <row r="415" spans="1:2" x14ac:dyDescent="0.2">
      <c r="A415" s="7">
        <v>11.64</v>
      </c>
      <c r="B415" s="8">
        <f t="shared" si="6"/>
        <v>0.66285714285714303</v>
      </c>
    </row>
    <row r="416" spans="1:2" x14ac:dyDescent="0.2">
      <c r="A416" s="7">
        <v>11.66</v>
      </c>
      <c r="B416" s="8">
        <f t="shared" si="6"/>
        <v>0.6657142857142857</v>
      </c>
    </row>
    <row r="417" spans="1:2" x14ac:dyDescent="0.2">
      <c r="A417" s="7">
        <v>11.75</v>
      </c>
      <c r="B417" s="8">
        <f t="shared" si="6"/>
        <v>0.6785714285714286</v>
      </c>
    </row>
    <row r="418" spans="1:2" x14ac:dyDescent="0.2">
      <c r="A418" s="7">
        <v>11.79</v>
      </c>
      <c r="B418" s="8">
        <f t="shared" si="6"/>
        <v>0.68428571428571416</v>
      </c>
    </row>
    <row r="419" spans="1:2" x14ac:dyDescent="0.2">
      <c r="A419" s="7">
        <v>11.92</v>
      </c>
      <c r="B419" s="8">
        <f t="shared" si="6"/>
        <v>0.70285714285714285</v>
      </c>
    </row>
    <row r="420" spans="1:2" x14ac:dyDescent="0.2">
      <c r="A420" s="7">
        <v>11.98</v>
      </c>
      <c r="B420" s="8">
        <f t="shared" si="6"/>
        <v>0.71142857142857152</v>
      </c>
    </row>
    <row r="421" spans="1:2" x14ac:dyDescent="0.2">
      <c r="A421" s="7">
        <v>12.01</v>
      </c>
      <c r="B421" s="8">
        <f t="shared" si="6"/>
        <v>0.71571428571428575</v>
      </c>
    </row>
    <row r="422" spans="1:2" x14ac:dyDescent="0.2">
      <c r="A422" s="7">
        <v>12.11</v>
      </c>
      <c r="B422" s="8">
        <f t="shared" si="6"/>
        <v>0.73</v>
      </c>
    </row>
    <row r="423" spans="1:2" x14ac:dyDescent="0.2">
      <c r="A423" s="7">
        <v>12.16</v>
      </c>
      <c r="B423" s="8">
        <f t="shared" si="6"/>
        <v>0.7371428571428571</v>
      </c>
    </row>
    <row r="424" spans="1:2" x14ac:dyDescent="0.2">
      <c r="A424" s="7">
        <v>12.21</v>
      </c>
      <c r="B424" s="8">
        <f t="shared" si="6"/>
        <v>0.74428571428571444</v>
      </c>
    </row>
    <row r="425" spans="1:2" x14ac:dyDescent="0.2">
      <c r="A425" s="7">
        <v>12.34</v>
      </c>
      <c r="B425" s="8">
        <f t="shared" si="6"/>
        <v>0.7628571428571429</v>
      </c>
    </row>
    <row r="426" spans="1:2" x14ac:dyDescent="0.2">
      <c r="A426" s="7">
        <v>12.36</v>
      </c>
      <c r="B426" s="8">
        <f t="shared" si="6"/>
        <v>0.76571428571428557</v>
      </c>
    </row>
    <row r="427" spans="1:2" x14ac:dyDescent="0.2">
      <c r="A427" s="7">
        <v>12.38</v>
      </c>
      <c r="B427" s="8">
        <f t="shared" si="6"/>
        <v>0.76857142857142868</v>
      </c>
    </row>
    <row r="428" spans="1:2" x14ac:dyDescent="0.2">
      <c r="A428" s="7">
        <v>12.48</v>
      </c>
      <c r="B428" s="8">
        <f t="shared" si="6"/>
        <v>0.78285714285714292</v>
      </c>
    </row>
    <row r="429" spans="1:2" x14ac:dyDescent="0.2">
      <c r="A429" s="7">
        <v>12.67</v>
      </c>
      <c r="B429" s="8">
        <f t="shared" si="6"/>
        <v>0.81</v>
      </c>
    </row>
    <row r="430" spans="1:2" x14ac:dyDescent="0.2">
      <c r="A430" s="7">
        <v>12.8</v>
      </c>
      <c r="B430" s="8">
        <f t="shared" si="6"/>
        <v>0.82857142857142874</v>
      </c>
    </row>
    <row r="431" spans="1:2" x14ac:dyDescent="0.2">
      <c r="A431" s="7">
        <v>12.85</v>
      </c>
      <c r="B431" s="8">
        <f t="shared" si="6"/>
        <v>0.83571428571428563</v>
      </c>
    </row>
    <row r="432" spans="1:2" x14ac:dyDescent="0.2">
      <c r="A432" s="7">
        <v>12.9</v>
      </c>
      <c r="B432" s="8">
        <f t="shared" si="6"/>
        <v>0.84285714285714297</v>
      </c>
    </row>
    <row r="433" spans="1:2" x14ac:dyDescent="0.2">
      <c r="A433" s="7">
        <v>13</v>
      </c>
      <c r="B433" s="8">
        <f t="shared" si="6"/>
        <v>0.85714285714285721</v>
      </c>
    </row>
    <row r="434" spans="1:2" x14ac:dyDescent="0.2">
      <c r="A434" s="7">
        <v>13.25</v>
      </c>
      <c r="B434" s="8">
        <f t="shared" si="6"/>
        <v>0.89285714285714279</v>
      </c>
    </row>
    <row r="435" spans="1:2" x14ac:dyDescent="0.2">
      <c r="A435" s="7">
        <v>13.33</v>
      </c>
      <c r="B435" s="8">
        <f t="shared" si="6"/>
        <v>0.90428571428571436</v>
      </c>
    </row>
    <row r="436" spans="1:2" x14ac:dyDescent="0.2">
      <c r="A436" s="7">
        <v>13.43</v>
      </c>
      <c r="B436" s="8">
        <f t="shared" si="6"/>
        <v>0.91857142857142859</v>
      </c>
    </row>
    <row r="437" spans="1:2" x14ac:dyDescent="0.2">
      <c r="A437" s="7"/>
    </row>
    <row r="438" spans="1:2" x14ac:dyDescent="0.2">
      <c r="A438" s="7"/>
    </row>
    <row r="439" spans="1:2" x14ac:dyDescent="0.2">
      <c r="A439" s="7"/>
    </row>
    <row r="440" spans="1:2" x14ac:dyDescent="0.2">
      <c r="A440" s="7"/>
    </row>
    <row r="441" spans="1:2" x14ac:dyDescent="0.2">
      <c r="A441" s="7"/>
    </row>
    <row r="442" spans="1:2" x14ac:dyDescent="0.2">
      <c r="A442" s="7"/>
    </row>
    <row r="443" spans="1:2" x14ac:dyDescent="0.2">
      <c r="A443" s="7"/>
    </row>
    <row r="444" spans="1:2" x14ac:dyDescent="0.2">
      <c r="A444" s="7"/>
    </row>
    <row r="445" spans="1:2" x14ac:dyDescent="0.2">
      <c r="A445" s="7"/>
    </row>
    <row r="446" spans="1:2" x14ac:dyDescent="0.2">
      <c r="A446" s="7"/>
    </row>
    <row r="447" spans="1:2" x14ac:dyDescent="0.2">
      <c r="A447" s="7"/>
    </row>
    <row r="448" spans="1:2" x14ac:dyDescent="0.2">
      <c r="A448" s="7"/>
    </row>
    <row r="449" spans="1:1" x14ac:dyDescent="0.2">
      <c r="A449" s="7"/>
    </row>
    <row r="450" spans="1:1" x14ac:dyDescent="0.2">
      <c r="A450" s="7"/>
    </row>
    <row r="451" spans="1:1" x14ac:dyDescent="0.2">
      <c r="A451" s="7"/>
    </row>
    <row r="452" spans="1:1" x14ac:dyDescent="0.2">
      <c r="A452" s="7"/>
    </row>
    <row r="453" spans="1:1" x14ac:dyDescent="0.2">
      <c r="A453" s="7"/>
    </row>
    <row r="454" spans="1:1" x14ac:dyDescent="0.2">
      <c r="A454" s="7"/>
    </row>
    <row r="455" spans="1:1" x14ac:dyDescent="0.2">
      <c r="A455" s="7"/>
    </row>
    <row r="456" spans="1:1" x14ac:dyDescent="0.2">
      <c r="A456" s="7"/>
    </row>
    <row r="457" spans="1:1" x14ac:dyDescent="0.2">
      <c r="A457" s="7"/>
    </row>
    <row r="458" spans="1:1" x14ac:dyDescent="0.2">
      <c r="A458" s="7"/>
    </row>
    <row r="459" spans="1:1" x14ac:dyDescent="0.2">
      <c r="A459" s="7"/>
    </row>
    <row r="460" spans="1:1" x14ac:dyDescent="0.2">
      <c r="A460" s="7"/>
    </row>
    <row r="461" spans="1:1" x14ac:dyDescent="0.2">
      <c r="A461" s="7"/>
    </row>
    <row r="462" spans="1:1" x14ac:dyDescent="0.2">
      <c r="A462" s="7"/>
    </row>
    <row r="463" spans="1:1" x14ac:dyDescent="0.2">
      <c r="A463" s="7"/>
    </row>
    <row r="464" spans="1:1" x14ac:dyDescent="0.2">
      <c r="A464" s="7"/>
    </row>
    <row r="465" spans="1:1" x14ac:dyDescent="0.2">
      <c r="A465" s="7"/>
    </row>
    <row r="466" spans="1:1" x14ac:dyDescent="0.2">
      <c r="A466" s="7"/>
    </row>
    <row r="467" spans="1:1" x14ac:dyDescent="0.2">
      <c r="A467" s="7"/>
    </row>
    <row r="468" spans="1:1" x14ac:dyDescent="0.2">
      <c r="A468" s="7"/>
    </row>
    <row r="469" spans="1:1" x14ac:dyDescent="0.2">
      <c r="A469" s="7"/>
    </row>
    <row r="470" spans="1:1" x14ac:dyDescent="0.2">
      <c r="A470" s="7"/>
    </row>
    <row r="471" spans="1:1" x14ac:dyDescent="0.2">
      <c r="A471" s="7"/>
    </row>
    <row r="472" spans="1:1" x14ac:dyDescent="0.2">
      <c r="A472" s="7"/>
    </row>
    <row r="473" spans="1:1" x14ac:dyDescent="0.2">
      <c r="A473" s="7"/>
    </row>
    <row r="474" spans="1:1" x14ac:dyDescent="0.2">
      <c r="A474" s="7"/>
    </row>
    <row r="475" spans="1:1" x14ac:dyDescent="0.2">
      <c r="A475" s="7"/>
    </row>
    <row r="476" spans="1:1" x14ac:dyDescent="0.2">
      <c r="A476" s="7"/>
    </row>
    <row r="477" spans="1:1" x14ac:dyDescent="0.2">
      <c r="A477" s="7"/>
    </row>
    <row r="478" spans="1:1" x14ac:dyDescent="0.2">
      <c r="A478" s="7"/>
    </row>
    <row r="479" spans="1:1" x14ac:dyDescent="0.2">
      <c r="A479" s="7"/>
    </row>
    <row r="480" spans="1:1" x14ac:dyDescent="0.2">
      <c r="A480" s="7"/>
    </row>
    <row r="481" spans="1:1" x14ac:dyDescent="0.2">
      <c r="A481" s="7"/>
    </row>
    <row r="482" spans="1:1" x14ac:dyDescent="0.2">
      <c r="A482" s="7"/>
    </row>
    <row r="483" spans="1:1" x14ac:dyDescent="0.2">
      <c r="A483" s="7"/>
    </row>
    <row r="484" spans="1:1" x14ac:dyDescent="0.2">
      <c r="A484" s="7"/>
    </row>
    <row r="485" spans="1:1" x14ac:dyDescent="0.2">
      <c r="A485" s="7"/>
    </row>
    <row r="486" spans="1:1" x14ac:dyDescent="0.2">
      <c r="A486" s="7"/>
    </row>
    <row r="487" spans="1:1" x14ac:dyDescent="0.2">
      <c r="A487" s="7"/>
    </row>
    <row r="488" spans="1:1" x14ac:dyDescent="0.2">
      <c r="A488" s="7"/>
    </row>
    <row r="489" spans="1:1" x14ac:dyDescent="0.2">
      <c r="A489" s="7"/>
    </row>
    <row r="490" spans="1:1" x14ac:dyDescent="0.2">
      <c r="A490" s="7"/>
    </row>
    <row r="491" spans="1:1" x14ac:dyDescent="0.2">
      <c r="A491" s="7"/>
    </row>
    <row r="492" spans="1:1" x14ac:dyDescent="0.2">
      <c r="A492" s="7"/>
    </row>
    <row r="493" spans="1:1" x14ac:dyDescent="0.2">
      <c r="A493" s="7"/>
    </row>
    <row r="494" spans="1:1" x14ac:dyDescent="0.2">
      <c r="A494" s="7"/>
    </row>
    <row r="495" spans="1:1" x14ac:dyDescent="0.2">
      <c r="A495" s="7"/>
    </row>
    <row r="496" spans="1:1" x14ac:dyDescent="0.2">
      <c r="A496" s="7"/>
    </row>
    <row r="497" spans="1:1" x14ac:dyDescent="0.2">
      <c r="A497" s="7"/>
    </row>
    <row r="498" spans="1:1" x14ac:dyDescent="0.2">
      <c r="A498" s="7"/>
    </row>
    <row r="499" spans="1:1" x14ac:dyDescent="0.2">
      <c r="A499" s="7"/>
    </row>
    <row r="500" spans="1:1" x14ac:dyDescent="0.2">
      <c r="A500" s="7"/>
    </row>
    <row r="501" spans="1:1" x14ac:dyDescent="0.2">
      <c r="A501" s="7"/>
    </row>
    <row r="502" spans="1:1" x14ac:dyDescent="0.2">
      <c r="A502" s="7"/>
    </row>
    <row r="503" spans="1:1" x14ac:dyDescent="0.2">
      <c r="A503" s="7"/>
    </row>
    <row r="504" spans="1:1" x14ac:dyDescent="0.2">
      <c r="A504" s="7"/>
    </row>
    <row r="505" spans="1:1" x14ac:dyDescent="0.2">
      <c r="A505" s="7"/>
    </row>
    <row r="506" spans="1:1" x14ac:dyDescent="0.2">
      <c r="A506" s="7"/>
    </row>
    <row r="507" spans="1:1" x14ac:dyDescent="0.2">
      <c r="A507" s="7"/>
    </row>
    <row r="508" spans="1:1" x14ac:dyDescent="0.2">
      <c r="A508" s="7"/>
    </row>
    <row r="509" spans="1:1" x14ac:dyDescent="0.2">
      <c r="A509" s="7"/>
    </row>
    <row r="510" spans="1:1" x14ac:dyDescent="0.2">
      <c r="A510" s="7"/>
    </row>
    <row r="511" spans="1:1" x14ac:dyDescent="0.2">
      <c r="A511" s="7"/>
    </row>
    <row r="512" spans="1:1" x14ac:dyDescent="0.2">
      <c r="A512" s="7"/>
    </row>
    <row r="513" spans="1:1" x14ac:dyDescent="0.2">
      <c r="A513" s="7"/>
    </row>
    <row r="514" spans="1:1" x14ac:dyDescent="0.2">
      <c r="A514" s="7"/>
    </row>
    <row r="515" spans="1:1" x14ac:dyDescent="0.2">
      <c r="A515" s="7"/>
    </row>
    <row r="516" spans="1:1" x14ac:dyDescent="0.2">
      <c r="A516" s="7"/>
    </row>
    <row r="517" spans="1:1" x14ac:dyDescent="0.2">
      <c r="A517" s="7"/>
    </row>
    <row r="518" spans="1:1" x14ac:dyDescent="0.2">
      <c r="A518" s="7"/>
    </row>
    <row r="519" spans="1:1" x14ac:dyDescent="0.2">
      <c r="A519" s="7"/>
    </row>
    <row r="520" spans="1:1" x14ac:dyDescent="0.2">
      <c r="A520" s="7"/>
    </row>
    <row r="521" spans="1:1" x14ac:dyDescent="0.2">
      <c r="A521" s="7"/>
    </row>
    <row r="522" spans="1:1" x14ac:dyDescent="0.2">
      <c r="A522" s="7"/>
    </row>
    <row r="523" spans="1:1" x14ac:dyDescent="0.2">
      <c r="A523" s="7"/>
    </row>
    <row r="524" spans="1:1" x14ac:dyDescent="0.2">
      <c r="A524" s="7"/>
    </row>
    <row r="525" spans="1:1" x14ac:dyDescent="0.2">
      <c r="A525" s="7"/>
    </row>
    <row r="526" spans="1:1" x14ac:dyDescent="0.2">
      <c r="A526" s="7"/>
    </row>
    <row r="527" spans="1:1" x14ac:dyDescent="0.2">
      <c r="A527" s="7"/>
    </row>
    <row r="528" spans="1:1" x14ac:dyDescent="0.2">
      <c r="A528" s="7"/>
    </row>
    <row r="529" spans="1:1" x14ac:dyDescent="0.2">
      <c r="A529" s="7"/>
    </row>
    <row r="530" spans="1:1" x14ac:dyDescent="0.2">
      <c r="A530" s="7"/>
    </row>
    <row r="531" spans="1:1" x14ac:dyDescent="0.2">
      <c r="A531" s="7"/>
    </row>
    <row r="532" spans="1:1" x14ac:dyDescent="0.2">
      <c r="A532" s="7"/>
    </row>
    <row r="533" spans="1:1" x14ac:dyDescent="0.2">
      <c r="A533" s="7"/>
    </row>
    <row r="534" spans="1:1" x14ac:dyDescent="0.2">
      <c r="A534" s="7"/>
    </row>
    <row r="535" spans="1:1" x14ac:dyDescent="0.2">
      <c r="A535" s="7"/>
    </row>
    <row r="536" spans="1:1" x14ac:dyDescent="0.2">
      <c r="A536" s="7"/>
    </row>
    <row r="537" spans="1:1" x14ac:dyDescent="0.2">
      <c r="A537" s="7"/>
    </row>
    <row r="538" spans="1:1" x14ac:dyDescent="0.2">
      <c r="A538" s="7"/>
    </row>
    <row r="539" spans="1:1" x14ac:dyDescent="0.2">
      <c r="A539" s="7"/>
    </row>
    <row r="540" spans="1:1" x14ac:dyDescent="0.2">
      <c r="A540" s="7"/>
    </row>
    <row r="541" spans="1:1" x14ac:dyDescent="0.2">
      <c r="A541" s="7"/>
    </row>
    <row r="542" spans="1:1" x14ac:dyDescent="0.2">
      <c r="A542" s="7"/>
    </row>
    <row r="543" spans="1:1" x14ac:dyDescent="0.2">
      <c r="A543" s="7"/>
    </row>
    <row r="544" spans="1:1" x14ac:dyDescent="0.2">
      <c r="A544" s="7"/>
    </row>
    <row r="545" spans="1:1" x14ac:dyDescent="0.2">
      <c r="A545" s="7"/>
    </row>
    <row r="546" spans="1:1" x14ac:dyDescent="0.2">
      <c r="A546" s="7"/>
    </row>
    <row r="547" spans="1:1" x14ac:dyDescent="0.2">
      <c r="A547" s="7"/>
    </row>
    <row r="548" spans="1:1" x14ac:dyDescent="0.2">
      <c r="A548" s="7"/>
    </row>
    <row r="549" spans="1:1" x14ac:dyDescent="0.2">
      <c r="A549" s="7"/>
    </row>
    <row r="550" spans="1:1" x14ac:dyDescent="0.2">
      <c r="A550" s="7"/>
    </row>
    <row r="551" spans="1:1" x14ac:dyDescent="0.2">
      <c r="A551" s="7"/>
    </row>
    <row r="552" spans="1:1" x14ac:dyDescent="0.2">
      <c r="A552" s="7"/>
    </row>
    <row r="553" spans="1:1" x14ac:dyDescent="0.2">
      <c r="A553" s="7"/>
    </row>
    <row r="554" spans="1:1" x14ac:dyDescent="0.2">
      <c r="A554" s="7"/>
    </row>
    <row r="555" spans="1:1" x14ac:dyDescent="0.2">
      <c r="A555" s="7"/>
    </row>
    <row r="556" spans="1:1" x14ac:dyDescent="0.2">
      <c r="A556" s="7"/>
    </row>
    <row r="557" spans="1:1" x14ac:dyDescent="0.2">
      <c r="A557" s="7"/>
    </row>
    <row r="558" spans="1:1" x14ac:dyDescent="0.2">
      <c r="A558" s="7"/>
    </row>
    <row r="559" spans="1:1" x14ac:dyDescent="0.2">
      <c r="A559" s="7"/>
    </row>
    <row r="560" spans="1:1" x14ac:dyDescent="0.2">
      <c r="A560" s="7"/>
    </row>
    <row r="561" spans="1:1" x14ac:dyDescent="0.2">
      <c r="A561" s="7"/>
    </row>
    <row r="562" spans="1:1" x14ac:dyDescent="0.2">
      <c r="A562" s="7"/>
    </row>
    <row r="563" spans="1:1" x14ac:dyDescent="0.2">
      <c r="A563" s="7"/>
    </row>
    <row r="564" spans="1:1" x14ac:dyDescent="0.2">
      <c r="A564" s="7"/>
    </row>
    <row r="565" spans="1:1" x14ac:dyDescent="0.2">
      <c r="A565" s="7"/>
    </row>
    <row r="566" spans="1:1" x14ac:dyDescent="0.2">
      <c r="A566" s="7"/>
    </row>
    <row r="567" spans="1:1" x14ac:dyDescent="0.2">
      <c r="A567" s="7"/>
    </row>
    <row r="568" spans="1:1" x14ac:dyDescent="0.2">
      <c r="A568" s="7"/>
    </row>
    <row r="569" spans="1:1" x14ac:dyDescent="0.2">
      <c r="A569" s="7"/>
    </row>
    <row r="570" spans="1:1" x14ac:dyDescent="0.2">
      <c r="A570" s="7"/>
    </row>
    <row r="571" spans="1:1" x14ac:dyDescent="0.2">
      <c r="A571" s="7"/>
    </row>
    <row r="572" spans="1:1" x14ac:dyDescent="0.2">
      <c r="A572" s="7"/>
    </row>
    <row r="573" spans="1:1" x14ac:dyDescent="0.2">
      <c r="A573" s="7"/>
    </row>
    <row r="574" spans="1:1" x14ac:dyDescent="0.2">
      <c r="A574" s="7"/>
    </row>
    <row r="575" spans="1:1" x14ac:dyDescent="0.2">
      <c r="A575" s="7"/>
    </row>
    <row r="576" spans="1:1" x14ac:dyDescent="0.2">
      <c r="A576" s="7"/>
    </row>
    <row r="577" spans="1:1" x14ac:dyDescent="0.2">
      <c r="A577" s="7"/>
    </row>
    <row r="578" spans="1:1" x14ac:dyDescent="0.2">
      <c r="A578" s="7"/>
    </row>
    <row r="579" spans="1:1" x14ac:dyDescent="0.2">
      <c r="A579" s="7"/>
    </row>
    <row r="580" spans="1:1" x14ac:dyDescent="0.2">
      <c r="A580" s="7"/>
    </row>
    <row r="581" spans="1:1" x14ac:dyDescent="0.2">
      <c r="A581" s="7"/>
    </row>
    <row r="582" spans="1:1" x14ac:dyDescent="0.2">
      <c r="A582" s="7"/>
    </row>
    <row r="583" spans="1:1" x14ac:dyDescent="0.2">
      <c r="A583" s="7"/>
    </row>
    <row r="584" spans="1:1" x14ac:dyDescent="0.2">
      <c r="A584" s="7"/>
    </row>
    <row r="585" spans="1:1" x14ac:dyDescent="0.2">
      <c r="A585" s="7"/>
    </row>
    <row r="586" spans="1:1" x14ac:dyDescent="0.2">
      <c r="A586" s="7"/>
    </row>
    <row r="587" spans="1:1" x14ac:dyDescent="0.2">
      <c r="A587" s="7"/>
    </row>
    <row r="588" spans="1:1" x14ac:dyDescent="0.2">
      <c r="A588" s="7"/>
    </row>
    <row r="589" spans="1:1" x14ac:dyDescent="0.2">
      <c r="A589" s="7"/>
    </row>
    <row r="590" spans="1:1" x14ac:dyDescent="0.2">
      <c r="A590" s="7"/>
    </row>
    <row r="591" spans="1:1" x14ac:dyDescent="0.2">
      <c r="A591" s="7"/>
    </row>
    <row r="592" spans="1:1" x14ac:dyDescent="0.2">
      <c r="A592" s="7"/>
    </row>
    <row r="593" spans="1:1" x14ac:dyDescent="0.2">
      <c r="A593" s="7"/>
    </row>
    <row r="594" spans="1:1" x14ac:dyDescent="0.2">
      <c r="A594" s="7"/>
    </row>
    <row r="595" spans="1:1" x14ac:dyDescent="0.2">
      <c r="A595" s="7"/>
    </row>
    <row r="596" spans="1:1" x14ac:dyDescent="0.2">
      <c r="A596" s="7"/>
    </row>
    <row r="597" spans="1:1" x14ac:dyDescent="0.2">
      <c r="A597" s="7"/>
    </row>
    <row r="598" spans="1:1" x14ac:dyDescent="0.2">
      <c r="A598" s="7"/>
    </row>
    <row r="599" spans="1:1" x14ac:dyDescent="0.2">
      <c r="A599" s="7"/>
    </row>
    <row r="600" spans="1:1" x14ac:dyDescent="0.2">
      <c r="A600" s="7"/>
    </row>
    <row r="601" spans="1:1" x14ac:dyDescent="0.2">
      <c r="A601" s="7"/>
    </row>
    <row r="602" spans="1:1" x14ac:dyDescent="0.2">
      <c r="A602" s="7"/>
    </row>
    <row r="603" spans="1:1" x14ac:dyDescent="0.2">
      <c r="A603" s="7"/>
    </row>
    <row r="604" spans="1:1" x14ac:dyDescent="0.2">
      <c r="A604" s="7"/>
    </row>
    <row r="605" spans="1:1" x14ac:dyDescent="0.2">
      <c r="A605" s="7"/>
    </row>
    <row r="606" spans="1:1" x14ac:dyDescent="0.2">
      <c r="A606" s="7"/>
    </row>
    <row r="607" spans="1:1" x14ac:dyDescent="0.2">
      <c r="A607" s="7"/>
    </row>
    <row r="608" spans="1:1" x14ac:dyDescent="0.2">
      <c r="A608" s="7"/>
    </row>
    <row r="609" spans="1:1" x14ac:dyDescent="0.2">
      <c r="A609" s="7"/>
    </row>
    <row r="610" spans="1:1" x14ac:dyDescent="0.2">
      <c r="A610" s="7"/>
    </row>
    <row r="611" spans="1:1" x14ac:dyDescent="0.2">
      <c r="A611" s="7"/>
    </row>
    <row r="612" spans="1:1" x14ac:dyDescent="0.2">
      <c r="A612" s="7"/>
    </row>
    <row r="613" spans="1:1" x14ac:dyDescent="0.2">
      <c r="A613" s="7"/>
    </row>
    <row r="614" spans="1:1" x14ac:dyDescent="0.2">
      <c r="A614" s="7"/>
    </row>
    <row r="615" spans="1:1" x14ac:dyDescent="0.2">
      <c r="A615" s="7"/>
    </row>
    <row r="616" spans="1:1" x14ac:dyDescent="0.2">
      <c r="A616" s="7"/>
    </row>
    <row r="617" spans="1:1" x14ac:dyDescent="0.2">
      <c r="A617" s="7"/>
    </row>
    <row r="618" spans="1:1" x14ac:dyDescent="0.2">
      <c r="A618" s="7"/>
    </row>
    <row r="619" spans="1:1" x14ac:dyDescent="0.2">
      <c r="A619" s="7"/>
    </row>
    <row r="620" spans="1:1" x14ac:dyDescent="0.2">
      <c r="A620" s="7"/>
    </row>
    <row r="621" spans="1:1" x14ac:dyDescent="0.2">
      <c r="A621" s="7"/>
    </row>
    <row r="622" spans="1:1" x14ac:dyDescent="0.2">
      <c r="A622" s="7"/>
    </row>
    <row r="623" spans="1:1" x14ac:dyDescent="0.2">
      <c r="A623" s="7"/>
    </row>
    <row r="624" spans="1:1" x14ac:dyDescent="0.2">
      <c r="A624" s="7"/>
    </row>
    <row r="625" spans="1:1" x14ac:dyDescent="0.2">
      <c r="A625" s="7"/>
    </row>
    <row r="626" spans="1:1" x14ac:dyDescent="0.2">
      <c r="A626" s="7"/>
    </row>
    <row r="627" spans="1:1" x14ac:dyDescent="0.2">
      <c r="A627" s="7"/>
    </row>
    <row r="628" spans="1:1" x14ac:dyDescent="0.2">
      <c r="A628" s="7"/>
    </row>
    <row r="629" spans="1:1" x14ac:dyDescent="0.2">
      <c r="A629" s="7"/>
    </row>
    <row r="630" spans="1:1" x14ac:dyDescent="0.2">
      <c r="A630" s="7"/>
    </row>
    <row r="631" spans="1:1" x14ac:dyDescent="0.2">
      <c r="A631" s="7"/>
    </row>
    <row r="632" spans="1:1" x14ac:dyDescent="0.2">
      <c r="A632" s="7"/>
    </row>
    <row r="633" spans="1:1" x14ac:dyDescent="0.2">
      <c r="A633" s="7"/>
    </row>
    <row r="634" spans="1:1" x14ac:dyDescent="0.2">
      <c r="A634" s="7"/>
    </row>
    <row r="635" spans="1:1" x14ac:dyDescent="0.2">
      <c r="A635" s="7"/>
    </row>
    <row r="636" spans="1:1" x14ac:dyDescent="0.2">
      <c r="A636" s="7"/>
    </row>
    <row r="637" spans="1:1" x14ac:dyDescent="0.2">
      <c r="A637" s="7"/>
    </row>
    <row r="638" spans="1:1" x14ac:dyDescent="0.2">
      <c r="A638" s="7"/>
    </row>
    <row r="639" spans="1:1" x14ac:dyDescent="0.2">
      <c r="A639" s="7"/>
    </row>
    <row r="640" spans="1:1" x14ac:dyDescent="0.2">
      <c r="A640" s="7"/>
    </row>
    <row r="641" spans="1:1" x14ac:dyDescent="0.2">
      <c r="A641" s="7"/>
    </row>
    <row r="642" spans="1:1" x14ac:dyDescent="0.2">
      <c r="A642" s="7"/>
    </row>
    <row r="643" spans="1:1" x14ac:dyDescent="0.2">
      <c r="A643" s="7"/>
    </row>
    <row r="644" spans="1:1" x14ac:dyDescent="0.2">
      <c r="A644" s="7"/>
    </row>
    <row r="645" spans="1:1" x14ac:dyDescent="0.2">
      <c r="A645" s="7"/>
    </row>
    <row r="646" spans="1:1" x14ac:dyDescent="0.2">
      <c r="A646" s="7"/>
    </row>
    <row r="647" spans="1:1" x14ac:dyDescent="0.2">
      <c r="A647" s="7"/>
    </row>
    <row r="648" spans="1:1" x14ac:dyDescent="0.2">
      <c r="A648" s="7"/>
    </row>
    <row r="649" spans="1:1" x14ac:dyDescent="0.2">
      <c r="A649" s="7"/>
    </row>
    <row r="650" spans="1:1" x14ac:dyDescent="0.2">
      <c r="A650" s="7"/>
    </row>
    <row r="651" spans="1:1" x14ac:dyDescent="0.2">
      <c r="A651" s="7"/>
    </row>
    <row r="652" spans="1:1" x14ac:dyDescent="0.2">
      <c r="A652" s="7"/>
    </row>
    <row r="653" spans="1:1" x14ac:dyDescent="0.2">
      <c r="A653" s="7"/>
    </row>
    <row r="654" spans="1:1" x14ac:dyDescent="0.2">
      <c r="A654" s="7"/>
    </row>
    <row r="655" spans="1:1" x14ac:dyDescent="0.2">
      <c r="A655" s="7"/>
    </row>
    <row r="656" spans="1:1" x14ac:dyDescent="0.2">
      <c r="A656" s="7"/>
    </row>
    <row r="657" spans="1:1" x14ac:dyDescent="0.2">
      <c r="A657" s="7"/>
    </row>
    <row r="658" spans="1:1" x14ac:dyDescent="0.2">
      <c r="A658" s="7"/>
    </row>
    <row r="659" spans="1:1" x14ac:dyDescent="0.2">
      <c r="A659" s="7"/>
    </row>
    <row r="660" spans="1:1" x14ac:dyDescent="0.2">
      <c r="A660" s="7"/>
    </row>
    <row r="661" spans="1:1" x14ac:dyDescent="0.2">
      <c r="A661" s="7"/>
    </row>
    <row r="662" spans="1:1" x14ac:dyDescent="0.2">
      <c r="A662" s="7"/>
    </row>
    <row r="663" spans="1:1" x14ac:dyDescent="0.2">
      <c r="A663" s="7"/>
    </row>
    <row r="664" spans="1:1" x14ac:dyDescent="0.2">
      <c r="A664" s="7"/>
    </row>
    <row r="665" spans="1:1" x14ac:dyDescent="0.2">
      <c r="A665" s="7"/>
    </row>
    <row r="666" spans="1:1" x14ac:dyDescent="0.2">
      <c r="A666" s="7"/>
    </row>
    <row r="667" spans="1:1" x14ac:dyDescent="0.2">
      <c r="A667" s="7"/>
    </row>
    <row r="668" spans="1:1" x14ac:dyDescent="0.2">
      <c r="A668" s="7"/>
    </row>
    <row r="669" spans="1:1" x14ac:dyDescent="0.2">
      <c r="A669" s="7"/>
    </row>
    <row r="670" spans="1:1" x14ac:dyDescent="0.2">
      <c r="A670" s="7"/>
    </row>
    <row r="671" spans="1:1" x14ac:dyDescent="0.2">
      <c r="A671" s="7"/>
    </row>
    <row r="672" spans="1:1" x14ac:dyDescent="0.2">
      <c r="A672" s="7"/>
    </row>
    <row r="673" spans="1:1" x14ac:dyDescent="0.2">
      <c r="A673" s="7"/>
    </row>
    <row r="674" spans="1:1" x14ac:dyDescent="0.2">
      <c r="A674" s="7"/>
    </row>
    <row r="675" spans="1:1" x14ac:dyDescent="0.2">
      <c r="A675" s="7"/>
    </row>
    <row r="676" spans="1:1" x14ac:dyDescent="0.2">
      <c r="A676" s="7"/>
    </row>
    <row r="677" spans="1:1" x14ac:dyDescent="0.2">
      <c r="A677" s="7"/>
    </row>
    <row r="678" spans="1:1" x14ac:dyDescent="0.2">
      <c r="A678" s="7"/>
    </row>
    <row r="679" spans="1:1" x14ac:dyDescent="0.2">
      <c r="A679" s="7"/>
    </row>
    <row r="680" spans="1:1" x14ac:dyDescent="0.2">
      <c r="A680" s="7"/>
    </row>
    <row r="681" spans="1:1" x14ac:dyDescent="0.2">
      <c r="A681" s="7"/>
    </row>
    <row r="682" spans="1:1" x14ac:dyDescent="0.2">
      <c r="A682" s="7"/>
    </row>
    <row r="683" spans="1:1" x14ac:dyDescent="0.2">
      <c r="A683" s="7"/>
    </row>
    <row r="684" spans="1:1" x14ac:dyDescent="0.2">
      <c r="A684" s="7"/>
    </row>
    <row r="685" spans="1:1" x14ac:dyDescent="0.2">
      <c r="A685" s="7"/>
    </row>
    <row r="686" spans="1:1" x14ac:dyDescent="0.2">
      <c r="A686" s="7"/>
    </row>
    <row r="687" spans="1:1" x14ac:dyDescent="0.2">
      <c r="A687" s="7"/>
    </row>
    <row r="688" spans="1:1" x14ac:dyDescent="0.2">
      <c r="A688" s="7"/>
    </row>
    <row r="689" spans="1:1" x14ac:dyDescent="0.2">
      <c r="A689" s="7"/>
    </row>
    <row r="690" spans="1:1" x14ac:dyDescent="0.2">
      <c r="A690" s="7"/>
    </row>
    <row r="691" spans="1:1" x14ac:dyDescent="0.2">
      <c r="A691" s="7"/>
    </row>
    <row r="692" spans="1:1" x14ac:dyDescent="0.2">
      <c r="A692" s="7"/>
    </row>
    <row r="693" spans="1:1" x14ac:dyDescent="0.2">
      <c r="A693" s="7"/>
    </row>
    <row r="694" spans="1:1" x14ac:dyDescent="0.2">
      <c r="A694" s="7"/>
    </row>
    <row r="695" spans="1:1" x14ac:dyDescent="0.2">
      <c r="A695" s="7"/>
    </row>
    <row r="696" spans="1:1" x14ac:dyDescent="0.2">
      <c r="A696" s="7"/>
    </row>
    <row r="697" spans="1:1" x14ac:dyDescent="0.2">
      <c r="A697" s="7"/>
    </row>
    <row r="698" spans="1:1" x14ac:dyDescent="0.2">
      <c r="A698" s="7"/>
    </row>
    <row r="699" spans="1:1" x14ac:dyDescent="0.2">
      <c r="A699" s="7"/>
    </row>
    <row r="700" spans="1:1" x14ac:dyDescent="0.2">
      <c r="A700" s="7"/>
    </row>
    <row r="701" spans="1:1" x14ac:dyDescent="0.2">
      <c r="A701" s="7"/>
    </row>
    <row r="702" spans="1:1" x14ac:dyDescent="0.2">
      <c r="A702" s="7"/>
    </row>
  </sheetData>
  <phoneticPr fontId="5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03"/>
  <sheetViews>
    <sheetView workbookViewId="0">
      <pane ySplit="2" topLeftCell="A682" activePane="bottomLeft" state="frozen"/>
      <selection pane="bottomLeft" activeCell="A704" sqref="A704"/>
    </sheetView>
  </sheetViews>
  <sheetFormatPr defaultRowHeight="12.75" x14ac:dyDescent="0.2"/>
  <cols>
    <col min="4" max="4" width="8.7109375" bestFit="1" customWidth="1"/>
  </cols>
  <sheetData>
    <row r="2" spans="2:5" x14ac:dyDescent="0.2">
      <c r="B2" s="2" t="s">
        <v>5</v>
      </c>
      <c r="C2" s="2" t="s">
        <v>30</v>
      </c>
      <c r="D2" s="2" t="s">
        <v>31</v>
      </c>
      <c r="E2" s="2" t="s">
        <v>32</v>
      </c>
    </row>
    <row r="3" spans="2:5" x14ac:dyDescent="0.2">
      <c r="B3">
        <v>16</v>
      </c>
      <c r="C3">
        <v>51562.5</v>
      </c>
      <c r="D3" s="18" t="str">
        <f>IF(B3&lt;11,C3," ")</f>
        <v xml:space="preserve"> </v>
      </c>
      <c r="E3" s="18">
        <f>IF(B3&gt;10,C3," ")</f>
        <v>51562.5</v>
      </c>
    </row>
    <row r="4" spans="2:5" x14ac:dyDescent="0.2">
      <c r="B4">
        <v>32</v>
      </c>
      <c r="C4">
        <v>76562.5</v>
      </c>
      <c r="D4" s="18" t="str">
        <f t="shared" ref="D4:D67" si="0">IF(B4&lt;11,C4," ")</f>
        <v xml:space="preserve"> </v>
      </c>
      <c r="E4" s="18">
        <f t="shared" ref="E4:E67" si="1">IF(B4&gt;10,C4," ")</f>
        <v>76562.5</v>
      </c>
    </row>
    <row r="5" spans="2:5" x14ac:dyDescent="0.2">
      <c r="B5">
        <v>10</v>
      </c>
      <c r="C5">
        <v>125000</v>
      </c>
      <c r="D5" s="18">
        <f t="shared" si="0"/>
        <v>125000</v>
      </c>
      <c r="E5" s="18" t="str">
        <f t="shared" si="1"/>
        <v xml:space="preserve"> </v>
      </c>
    </row>
    <row r="6" spans="2:5" x14ac:dyDescent="0.2">
      <c r="B6">
        <v>8</v>
      </c>
      <c r="C6">
        <v>42187.5</v>
      </c>
      <c r="D6" s="18">
        <f t="shared" si="0"/>
        <v>42187.5</v>
      </c>
      <c r="E6" s="18" t="str">
        <f t="shared" si="1"/>
        <v xml:space="preserve"> </v>
      </c>
    </row>
    <row r="7" spans="2:5" x14ac:dyDescent="0.2">
      <c r="B7">
        <v>40</v>
      </c>
      <c r="C7">
        <v>55000</v>
      </c>
      <c r="D7" s="18" t="str">
        <f t="shared" si="0"/>
        <v xml:space="preserve"> </v>
      </c>
      <c r="E7" s="18">
        <f t="shared" si="1"/>
        <v>55000</v>
      </c>
    </row>
    <row r="8" spans="2:5" x14ac:dyDescent="0.2">
      <c r="B8">
        <v>6</v>
      </c>
      <c r="C8">
        <v>58333.333333333336</v>
      </c>
      <c r="D8" s="18">
        <f t="shared" si="0"/>
        <v>58333.333333333336</v>
      </c>
      <c r="E8" s="18" t="str">
        <f t="shared" si="1"/>
        <v xml:space="preserve"> </v>
      </c>
    </row>
    <row r="9" spans="2:5" x14ac:dyDescent="0.2">
      <c r="B9">
        <v>5</v>
      </c>
      <c r="C9">
        <v>65000</v>
      </c>
      <c r="D9" s="18">
        <f t="shared" si="0"/>
        <v>65000</v>
      </c>
      <c r="E9" s="18" t="str">
        <f t="shared" si="1"/>
        <v xml:space="preserve"> </v>
      </c>
    </row>
    <row r="10" spans="2:5" x14ac:dyDescent="0.2">
      <c r="B10">
        <v>9</v>
      </c>
      <c r="C10">
        <v>50000</v>
      </c>
      <c r="D10" s="18">
        <f t="shared" si="0"/>
        <v>50000</v>
      </c>
      <c r="E10" s="18" t="str">
        <f t="shared" si="1"/>
        <v xml:space="preserve"> </v>
      </c>
    </row>
    <row r="11" spans="2:5" x14ac:dyDescent="0.2">
      <c r="B11">
        <v>75</v>
      </c>
      <c r="C11">
        <v>79733.333333333328</v>
      </c>
      <c r="D11" s="18" t="str">
        <f t="shared" si="0"/>
        <v xml:space="preserve"> </v>
      </c>
      <c r="E11" s="18">
        <f t="shared" si="1"/>
        <v>79733.333333333328</v>
      </c>
    </row>
    <row r="12" spans="2:5" x14ac:dyDescent="0.2">
      <c r="B12">
        <v>8</v>
      </c>
      <c r="C12">
        <v>66250</v>
      </c>
      <c r="D12" s="18">
        <f t="shared" si="0"/>
        <v>66250</v>
      </c>
      <c r="E12" s="18" t="str">
        <f t="shared" si="1"/>
        <v xml:space="preserve"> </v>
      </c>
    </row>
    <row r="13" spans="2:5" x14ac:dyDescent="0.2">
      <c r="B13">
        <v>33</v>
      </c>
      <c r="C13">
        <v>43181.818181818184</v>
      </c>
      <c r="D13" s="18" t="str">
        <f t="shared" si="0"/>
        <v xml:space="preserve"> </v>
      </c>
      <c r="E13" s="18">
        <f t="shared" si="1"/>
        <v>43181.818181818184</v>
      </c>
    </row>
    <row r="14" spans="2:5" x14ac:dyDescent="0.2">
      <c r="B14">
        <v>8</v>
      </c>
      <c r="C14">
        <v>71875</v>
      </c>
      <c r="D14" s="18">
        <f t="shared" si="0"/>
        <v>71875</v>
      </c>
      <c r="E14" s="18" t="str">
        <f t="shared" si="1"/>
        <v xml:space="preserve"> </v>
      </c>
    </row>
    <row r="15" spans="2:5" x14ac:dyDescent="0.2">
      <c r="B15">
        <v>12</v>
      </c>
      <c r="C15">
        <v>139583.33333333334</v>
      </c>
      <c r="D15" s="18" t="str">
        <f t="shared" si="0"/>
        <v xml:space="preserve"> </v>
      </c>
      <c r="E15" s="18">
        <f t="shared" si="1"/>
        <v>139583.33333333334</v>
      </c>
    </row>
    <row r="16" spans="2:5" x14ac:dyDescent="0.2">
      <c r="B16">
        <v>24</v>
      </c>
      <c r="C16">
        <v>27083.333333333332</v>
      </c>
      <c r="D16" s="18" t="str">
        <f t="shared" si="0"/>
        <v xml:space="preserve"> </v>
      </c>
      <c r="E16" s="18">
        <f t="shared" si="1"/>
        <v>27083.333333333332</v>
      </c>
    </row>
    <row r="17" spans="2:5" x14ac:dyDescent="0.2">
      <c r="B17">
        <v>7</v>
      </c>
      <c r="C17">
        <v>92571.428571428565</v>
      </c>
      <c r="D17" s="18">
        <f t="shared" si="0"/>
        <v>92571.428571428565</v>
      </c>
      <c r="E17" s="18" t="str">
        <f t="shared" si="1"/>
        <v xml:space="preserve"> </v>
      </c>
    </row>
    <row r="18" spans="2:5" x14ac:dyDescent="0.2">
      <c r="B18">
        <v>8</v>
      </c>
      <c r="C18">
        <v>96875</v>
      </c>
      <c r="D18" s="18">
        <f t="shared" si="0"/>
        <v>96875</v>
      </c>
      <c r="E18" s="18" t="str">
        <f t="shared" si="1"/>
        <v xml:space="preserve"> </v>
      </c>
    </row>
    <row r="19" spans="2:5" x14ac:dyDescent="0.2">
      <c r="B19">
        <v>8</v>
      </c>
      <c r="C19">
        <v>137500</v>
      </c>
      <c r="D19" s="18">
        <f t="shared" si="0"/>
        <v>137500</v>
      </c>
      <c r="E19" s="18" t="str">
        <f t="shared" si="1"/>
        <v xml:space="preserve"> </v>
      </c>
    </row>
    <row r="20" spans="2:5" x14ac:dyDescent="0.2">
      <c r="B20">
        <v>5</v>
      </c>
      <c r="C20">
        <v>109000</v>
      </c>
      <c r="D20" s="18">
        <f t="shared" si="0"/>
        <v>109000</v>
      </c>
      <c r="E20" s="18" t="str">
        <f t="shared" si="1"/>
        <v xml:space="preserve"> </v>
      </c>
    </row>
    <row r="21" spans="2:5" x14ac:dyDescent="0.2">
      <c r="B21">
        <v>8</v>
      </c>
      <c r="C21">
        <v>56250</v>
      </c>
      <c r="D21" s="18">
        <f t="shared" si="0"/>
        <v>56250</v>
      </c>
      <c r="E21" s="18" t="str">
        <f t="shared" si="1"/>
        <v xml:space="preserve"> </v>
      </c>
    </row>
    <row r="22" spans="2:5" x14ac:dyDescent="0.2">
      <c r="B22">
        <v>8</v>
      </c>
      <c r="C22">
        <v>38125</v>
      </c>
      <c r="D22" s="18">
        <f t="shared" si="0"/>
        <v>38125</v>
      </c>
      <c r="E22" s="18" t="str">
        <f t="shared" si="1"/>
        <v xml:space="preserve"> </v>
      </c>
    </row>
    <row r="23" spans="2:5" x14ac:dyDescent="0.2">
      <c r="B23">
        <v>43</v>
      </c>
      <c r="C23">
        <v>65000</v>
      </c>
      <c r="D23" s="18" t="str">
        <f t="shared" si="0"/>
        <v xml:space="preserve"> </v>
      </c>
      <c r="E23" s="18">
        <f t="shared" si="1"/>
        <v>65000</v>
      </c>
    </row>
    <row r="24" spans="2:5" x14ac:dyDescent="0.2">
      <c r="B24">
        <v>9</v>
      </c>
      <c r="C24">
        <v>33333.333333333336</v>
      </c>
      <c r="D24" s="18">
        <f t="shared" si="0"/>
        <v>33333.333333333336</v>
      </c>
      <c r="E24" s="18" t="str">
        <f t="shared" si="1"/>
        <v xml:space="preserve"> </v>
      </c>
    </row>
    <row r="25" spans="2:5" x14ac:dyDescent="0.2">
      <c r="B25">
        <v>8</v>
      </c>
      <c r="C25">
        <v>36875</v>
      </c>
      <c r="D25" s="18">
        <f t="shared" si="0"/>
        <v>36875</v>
      </c>
      <c r="E25" s="18" t="str">
        <f t="shared" si="1"/>
        <v xml:space="preserve"> </v>
      </c>
    </row>
    <row r="26" spans="2:5" x14ac:dyDescent="0.2">
      <c r="B26">
        <v>7</v>
      </c>
      <c r="C26">
        <v>78142.857142857145</v>
      </c>
      <c r="D26" s="18">
        <f t="shared" si="0"/>
        <v>78142.857142857145</v>
      </c>
      <c r="E26" s="18" t="str">
        <f t="shared" si="1"/>
        <v xml:space="preserve"> </v>
      </c>
    </row>
    <row r="27" spans="2:5" x14ac:dyDescent="0.2">
      <c r="B27">
        <v>82</v>
      </c>
      <c r="C27">
        <v>46341.463414634149</v>
      </c>
      <c r="D27" s="18" t="str">
        <f t="shared" si="0"/>
        <v xml:space="preserve"> </v>
      </c>
      <c r="E27" s="18">
        <f t="shared" si="1"/>
        <v>46341.463414634149</v>
      </c>
    </row>
    <row r="28" spans="2:5" x14ac:dyDescent="0.2">
      <c r="B28">
        <v>7</v>
      </c>
      <c r="C28">
        <v>157142.85714285713</v>
      </c>
      <c r="D28" s="18">
        <f t="shared" si="0"/>
        <v>157142.85714285713</v>
      </c>
      <c r="E28" s="18" t="str">
        <f t="shared" si="1"/>
        <v xml:space="preserve"> </v>
      </c>
    </row>
    <row r="29" spans="2:5" x14ac:dyDescent="0.2">
      <c r="B29">
        <v>6</v>
      </c>
      <c r="C29">
        <v>60000</v>
      </c>
      <c r="D29" s="18">
        <f t="shared" si="0"/>
        <v>60000</v>
      </c>
      <c r="E29" s="18" t="str">
        <f t="shared" si="1"/>
        <v xml:space="preserve"> </v>
      </c>
    </row>
    <row r="30" spans="2:5" x14ac:dyDescent="0.2">
      <c r="B30">
        <v>8</v>
      </c>
      <c r="C30">
        <v>43750</v>
      </c>
      <c r="D30" s="18">
        <f t="shared" si="0"/>
        <v>43750</v>
      </c>
      <c r="E30" s="18" t="str">
        <f t="shared" si="1"/>
        <v xml:space="preserve"> </v>
      </c>
    </row>
    <row r="31" spans="2:5" x14ac:dyDescent="0.2">
      <c r="B31">
        <v>14</v>
      </c>
      <c r="C31">
        <v>32857.142857142855</v>
      </c>
      <c r="D31" s="18" t="str">
        <f t="shared" si="0"/>
        <v xml:space="preserve"> </v>
      </c>
      <c r="E31" s="18">
        <f t="shared" si="1"/>
        <v>32857.142857142855</v>
      </c>
    </row>
    <row r="32" spans="2:5" x14ac:dyDescent="0.2">
      <c r="B32">
        <v>13</v>
      </c>
      <c r="C32">
        <v>32307.692307692309</v>
      </c>
      <c r="D32" s="18" t="str">
        <f t="shared" si="0"/>
        <v xml:space="preserve"> </v>
      </c>
      <c r="E32" s="18">
        <f t="shared" si="1"/>
        <v>32307.692307692309</v>
      </c>
    </row>
    <row r="33" spans="2:5" x14ac:dyDescent="0.2">
      <c r="B33">
        <v>8</v>
      </c>
      <c r="C33">
        <v>36750</v>
      </c>
      <c r="D33" s="18">
        <f t="shared" si="0"/>
        <v>36750</v>
      </c>
      <c r="E33" s="18" t="str">
        <f t="shared" si="1"/>
        <v xml:space="preserve"> </v>
      </c>
    </row>
    <row r="34" spans="2:5" x14ac:dyDescent="0.2">
      <c r="B34">
        <v>6</v>
      </c>
      <c r="C34">
        <v>79166.666666666672</v>
      </c>
      <c r="D34" s="18">
        <f t="shared" si="0"/>
        <v>79166.666666666672</v>
      </c>
      <c r="E34" s="18" t="str">
        <f t="shared" si="1"/>
        <v xml:space="preserve"> </v>
      </c>
    </row>
    <row r="35" spans="2:5" x14ac:dyDescent="0.2">
      <c r="B35">
        <v>27</v>
      </c>
      <c r="C35">
        <v>51481.481481481482</v>
      </c>
      <c r="D35" s="18" t="str">
        <f t="shared" si="0"/>
        <v xml:space="preserve"> </v>
      </c>
      <c r="E35" s="18">
        <f t="shared" si="1"/>
        <v>51481.481481481482</v>
      </c>
    </row>
    <row r="36" spans="2:5" x14ac:dyDescent="0.2">
      <c r="B36">
        <v>26</v>
      </c>
      <c r="C36">
        <v>146538.46153846153</v>
      </c>
      <c r="D36" s="18" t="str">
        <f t="shared" si="0"/>
        <v xml:space="preserve"> </v>
      </c>
      <c r="E36" s="18">
        <f t="shared" si="1"/>
        <v>146538.46153846153</v>
      </c>
    </row>
    <row r="37" spans="2:5" x14ac:dyDescent="0.2">
      <c r="B37">
        <v>6</v>
      </c>
      <c r="C37">
        <v>96666.666666666672</v>
      </c>
      <c r="D37" s="18">
        <f t="shared" si="0"/>
        <v>96666.666666666672</v>
      </c>
      <c r="E37" s="18" t="str">
        <f t="shared" si="1"/>
        <v xml:space="preserve"> </v>
      </c>
    </row>
    <row r="38" spans="2:5" x14ac:dyDescent="0.2">
      <c r="B38">
        <v>41</v>
      </c>
      <c r="C38">
        <v>75609.756097560981</v>
      </c>
      <c r="D38" s="18" t="str">
        <f t="shared" si="0"/>
        <v xml:space="preserve"> </v>
      </c>
      <c r="E38" s="18">
        <f t="shared" si="1"/>
        <v>75609.756097560981</v>
      </c>
    </row>
    <row r="39" spans="2:5" x14ac:dyDescent="0.2">
      <c r="B39">
        <v>11</v>
      </c>
      <c r="C39">
        <v>69545.454545454544</v>
      </c>
      <c r="D39" s="18" t="str">
        <f t="shared" si="0"/>
        <v xml:space="preserve"> </v>
      </c>
      <c r="E39" s="18">
        <f t="shared" si="1"/>
        <v>69545.454545454544</v>
      </c>
    </row>
    <row r="40" spans="2:5" x14ac:dyDescent="0.2">
      <c r="B40">
        <v>40</v>
      </c>
      <c r="C40">
        <v>170000</v>
      </c>
      <c r="D40" s="18" t="str">
        <f t="shared" si="0"/>
        <v xml:space="preserve"> </v>
      </c>
      <c r="E40" s="18">
        <f t="shared" si="1"/>
        <v>170000</v>
      </c>
    </row>
    <row r="41" spans="2:5" x14ac:dyDescent="0.2">
      <c r="B41">
        <v>7</v>
      </c>
      <c r="C41">
        <v>192142.85714285713</v>
      </c>
      <c r="D41" s="18">
        <f t="shared" si="0"/>
        <v>192142.85714285713</v>
      </c>
      <c r="E41" s="18" t="str">
        <f t="shared" si="1"/>
        <v xml:space="preserve"> </v>
      </c>
    </row>
    <row r="42" spans="2:5" x14ac:dyDescent="0.2">
      <c r="B42">
        <v>8</v>
      </c>
      <c r="C42">
        <v>50000</v>
      </c>
      <c r="D42" s="18">
        <f t="shared" si="0"/>
        <v>50000</v>
      </c>
      <c r="E42" s="18" t="str">
        <f t="shared" si="1"/>
        <v xml:space="preserve"> </v>
      </c>
    </row>
    <row r="43" spans="2:5" x14ac:dyDescent="0.2">
      <c r="B43">
        <v>26</v>
      </c>
      <c r="C43">
        <v>35576.923076923078</v>
      </c>
      <c r="D43" s="18" t="str">
        <f t="shared" si="0"/>
        <v xml:space="preserve"> </v>
      </c>
      <c r="E43" s="18">
        <f t="shared" si="1"/>
        <v>35576.923076923078</v>
      </c>
    </row>
    <row r="44" spans="2:5" x14ac:dyDescent="0.2">
      <c r="B44">
        <v>6</v>
      </c>
      <c r="C44">
        <v>43333.333333333336</v>
      </c>
      <c r="D44" s="18">
        <f t="shared" si="0"/>
        <v>43333.333333333336</v>
      </c>
      <c r="E44" s="18" t="str">
        <f t="shared" si="1"/>
        <v xml:space="preserve"> </v>
      </c>
    </row>
    <row r="45" spans="2:5" x14ac:dyDescent="0.2">
      <c r="B45">
        <v>390</v>
      </c>
      <c r="C45">
        <v>68589.743589743593</v>
      </c>
      <c r="D45" s="18" t="str">
        <f t="shared" si="0"/>
        <v xml:space="preserve"> </v>
      </c>
      <c r="E45" s="18">
        <f t="shared" si="1"/>
        <v>68589.743589743593</v>
      </c>
    </row>
    <row r="46" spans="2:5" x14ac:dyDescent="0.2">
      <c r="B46">
        <v>12</v>
      </c>
      <c r="C46">
        <v>101416.66666666667</v>
      </c>
      <c r="D46" s="18" t="str">
        <f t="shared" si="0"/>
        <v xml:space="preserve"> </v>
      </c>
      <c r="E46" s="18">
        <f t="shared" si="1"/>
        <v>101416.66666666667</v>
      </c>
    </row>
    <row r="47" spans="2:5" x14ac:dyDescent="0.2">
      <c r="B47">
        <v>5</v>
      </c>
      <c r="C47">
        <v>116000</v>
      </c>
      <c r="D47" s="18">
        <f t="shared" si="0"/>
        <v>116000</v>
      </c>
      <c r="E47" s="18" t="str">
        <f t="shared" si="1"/>
        <v xml:space="preserve"> </v>
      </c>
    </row>
    <row r="48" spans="2:5" x14ac:dyDescent="0.2">
      <c r="B48">
        <v>10</v>
      </c>
      <c r="C48">
        <v>47500</v>
      </c>
      <c r="D48" s="18">
        <f t="shared" si="0"/>
        <v>47500</v>
      </c>
      <c r="E48" s="18" t="str">
        <f t="shared" si="1"/>
        <v xml:space="preserve"> </v>
      </c>
    </row>
    <row r="49" spans="2:5" x14ac:dyDescent="0.2">
      <c r="B49">
        <v>6</v>
      </c>
      <c r="C49">
        <v>53000</v>
      </c>
      <c r="D49" s="18">
        <f t="shared" si="0"/>
        <v>53000</v>
      </c>
      <c r="E49" s="18" t="str">
        <f t="shared" si="1"/>
        <v xml:space="preserve"> </v>
      </c>
    </row>
    <row r="50" spans="2:5" x14ac:dyDescent="0.2">
      <c r="B50">
        <v>20</v>
      </c>
      <c r="C50">
        <v>90000</v>
      </c>
      <c r="D50" s="18" t="str">
        <f t="shared" si="0"/>
        <v xml:space="preserve"> </v>
      </c>
      <c r="E50" s="18">
        <f t="shared" si="1"/>
        <v>90000</v>
      </c>
    </row>
    <row r="51" spans="2:5" x14ac:dyDescent="0.2">
      <c r="B51">
        <v>6</v>
      </c>
      <c r="C51">
        <v>114166.66666666667</v>
      </c>
      <c r="D51" s="18">
        <f t="shared" si="0"/>
        <v>114166.66666666667</v>
      </c>
      <c r="E51" s="18" t="str">
        <f t="shared" si="1"/>
        <v xml:space="preserve"> </v>
      </c>
    </row>
    <row r="52" spans="2:5" x14ac:dyDescent="0.2">
      <c r="B52">
        <v>9</v>
      </c>
      <c r="C52">
        <v>91111.111111111109</v>
      </c>
      <c r="D52" s="18">
        <f t="shared" si="0"/>
        <v>91111.111111111109</v>
      </c>
      <c r="E52" s="18" t="str">
        <f t="shared" si="1"/>
        <v xml:space="preserve"> </v>
      </c>
    </row>
    <row r="53" spans="2:5" x14ac:dyDescent="0.2">
      <c r="B53">
        <v>9</v>
      </c>
      <c r="C53">
        <v>85555.555555555562</v>
      </c>
      <c r="D53" s="18">
        <f t="shared" si="0"/>
        <v>85555.555555555562</v>
      </c>
      <c r="E53" s="18" t="str">
        <f t="shared" si="1"/>
        <v xml:space="preserve"> </v>
      </c>
    </row>
    <row r="54" spans="2:5" x14ac:dyDescent="0.2">
      <c r="B54">
        <v>32</v>
      </c>
      <c r="C54">
        <v>130468.75</v>
      </c>
      <c r="D54" s="18" t="str">
        <f t="shared" si="0"/>
        <v xml:space="preserve"> </v>
      </c>
      <c r="E54" s="18">
        <f t="shared" si="1"/>
        <v>130468.75</v>
      </c>
    </row>
    <row r="55" spans="2:5" x14ac:dyDescent="0.2">
      <c r="B55">
        <v>6</v>
      </c>
      <c r="C55">
        <v>122500</v>
      </c>
      <c r="D55" s="18">
        <f t="shared" si="0"/>
        <v>122500</v>
      </c>
      <c r="E55" s="18" t="str">
        <f t="shared" si="1"/>
        <v xml:space="preserve"> </v>
      </c>
    </row>
    <row r="56" spans="2:5" x14ac:dyDescent="0.2">
      <c r="B56">
        <v>40</v>
      </c>
      <c r="C56">
        <v>48000</v>
      </c>
      <c r="D56" s="18" t="str">
        <f t="shared" si="0"/>
        <v xml:space="preserve"> </v>
      </c>
      <c r="E56" s="18">
        <f t="shared" si="1"/>
        <v>48000</v>
      </c>
    </row>
    <row r="57" spans="2:5" x14ac:dyDescent="0.2">
      <c r="B57">
        <v>27</v>
      </c>
      <c r="C57">
        <v>46296.296296296299</v>
      </c>
      <c r="D57" s="18" t="str">
        <f t="shared" si="0"/>
        <v xml:space="preserve"> </v>
      </c>
      <c r="E57" s="18">
        <f t="shared" si="1"/>
        <v>46296.296296296299</v>
      </c>
    </row>
    <row r="58" spans="2:5" x14ac:dyDescent="0.2">
      <c r="B58">
        <v>71</v>
      </c>
      <c r="C58">
        <v>50281.690140845072</v>
      </c>
      <c r="D58" s="18" t="str">
        <f t="shared" si="0"/>
        <v xml:space="preserve"> </v>
      </c>
      <c r="E58" s="18">
        <f t="shared" si="1"/>
        <v>50281.690140845072</v>
      </c>
    </row>
    <row r="59" spans="2:5" x14ac:dyDescent="0.2">
      <c r="B59">
        <v>16</v>
      </c>
      <c r="C59">
        <v>45937.5</v>
      </c>
      <c r="D59" s="18" t="str">
        <f t="shared" si="0"/>
        <v xml:space="preserve"> </v>
      </c>
      <c r="E59" s="18">
        <f t="shared" si="1"/>
        <v>45937.5</v>
      </c>
    </row>
    <row r="60" spans="2:5" x14ac:dyDescent="0.2">
      <c r="B60">
        <v>9</v>
      </c>
      <c r="C60">
        <v>83055.555555555562</v>
      </c>
      <c r="D60" s="18">
        <f t="shared" si="0"/>
        <v>83055.555555555562</v>
      </c>
      <c r="E60" s="18" t="str">
        <f t="shared" si="1"/>
        <v xml:space="preserve"> </v>
      </c>
    </row>
    <row r="61" spans="2:5" x14ac:dyDescent="0.2">
      <c r="B61">
        <v>8</v>
      </c>
      <c r="C61">
        <v>106250</v>
      </c>
      <c r="D61" s="18">
        <f t="shared" si="0"/>
        <v>106250</v>
      </c>
      <c r="E61" s="18" t="str">
        <f t="shared" si="1"/>
        <v xml:space="preserve"> </v>
      </c>
    </row>
    <row r="62" spans="2:5" x14ac:dyDescent="0.2">
      <c r="B62">
        <v>9</v>
      </c>
      <c r="C62">
        <v>111111.11111111111</v>
      </c>
      <c r="D62" s="18">
        <f t="shared" si="0"/>
        <v>111111.11111111111</v>
      </c>
      <c r="E62" s="18" t="str">
        <f t="shared" si="1"/>
        <v xml:space="preserve"> </v>
      </c>
    </row>
    <row r="63" spans="2:5" x14ac:dyDescent="0.2">
      <c r="B63">
        <v>9</v>
      </c>
      <c r="C63">
        <v>58777.777777777781</v>
      </c>
      <c r="D63" s="18">
        <f t="shared" si="0"/>
        <v>58777.777777777781</v>
      </c>
      <c r="E63" s="18" t="str">
        <f t="shared" si="1"/>
        <v xml:space="preserve"> </v>
      </c>
    </row>
    <row r="64" spans="2:5" x14ac:dyDescent="0.2">
      <c r="B64">
        <v>24</v>
      </c>
      <c r="C64">
        <v>88125</v>
      </c>
      <c r="D64" s="18" t="str">
        <f t="shared" si="0"/>
        <v xml:space="preserve"> </v>
      </c>
      <c r="E64" s="18">
        <f t="shared" si="1"/>
        <v>88125</v>
      </c>
    </row>
    <row r="65" spans="2:5" x14ac:dyDescent="0.2">
      <c r="B65">
        <v>12</v>
      </c>
      <c r="C65">
        <v>30000</v>
      </c>
      <c r="D65" s="18" t="str">
        <f t="shared" si="0"/>
        <v xml:space="preserve"> </v>
      </c>
      <c r="E65" s="18">
        <f t="shared" si="1"/>
        <v>30000</v>
      </c>
    </row>
    <row r="66" spans="2:5" x14ac:dyDescent="0.2">
      <c r="B66">
        <v>5</v>
      </c>
      <c r="C66">
        <v>105000</v>
      </c>
      <c r="D66" s="18">
        <f t="shared" si="0"/>
        <v>105000</v>
      </c>
      <c r="E66" s="18" t="str">
        <f t="shared" si="1"/>
        <v xml:space="preserve"> </v>
      </c>
    </row>
    <row r="67" spans="2:5" x14ac:dyDescent="0.2">
      <c r="B67">
        <v>10</v>
      </c>
      <c r="C67">
        <v>59000</v>
      </c>
      <c r="D67" s="18">
        <f t="shared" si="0"/>
        <v>59000</v>
      </c>
      <c r="E67" s="18" t="str">
        <f t="shared" si="1"/>
        <v xml:space="preserve"> </v>
      </c>
    </row>
    <row r="68" spans="2:5" x14ac:dyDescent="0.2">
      <c r="B68">
        <v>42</v>
      </c>
      <c r="C68">
        <v>76785.71428571429</v>
      </c>
      <c r="D68" s="18" t="str">
        <f t="shared" ref="D68:D131" si="2">IF(B68&lt;11,C68," ")</f>
        <v xml:space="preserve"> </v>
      </c>
      <c r="E68" s="18">
        <f t="shared" ref="E68:E131" si="3">IF(B68&gt;10,C68," ")</f>
        <v>76785.71428571429</v>
      </c>
    </row>
    <row r="69" spans="2:5" x14ac:dyDescent="0.2">
      <c r="B69">
        <v>8</v>
      </c>
      <c r="C69">
        <v>122375</v>
      </c>
      <c r="D69" s="18">
        <f t="shared" si="2"/>
        <v>122375</v>
      </c>
      <c r="E69" s="18" t="str">
        <f t="shared" si="3"/>
        <v xml:space="preserve"> </v>
      </c>
    </row>
    <row r="70" spans="2:5" x14ac:dyDescent="0.2">
      <c r="B70">
        <v>8</v>
      </c>
      <c r="C70">
        <v>48375</v>
      </c>
      <c r="D70" s="18">
        <f t="shared" si="2"/>
        <v>48375</v>
      </c>
      <c r="E70" s="18" t="str">
        <f t="shared" si="3"/>
        <v xml:space="preserve"> </v>
      </c>
    </row>
    <row r="71" spans="2:5" x14ac:dyDescent="0.2">
      <c r="B71">
        <v>8</v>
      </c>
      <c r="C71">
        <v>137500</v>
      </c>
      <c r="D71" s="18">
        <f t="shared" si="2"/>
        <v>137500</v>
      </c>
      <c r="E71" s="18" t="str">
        <f t="shared" si="3"/>
        <v xml:space="preserve"> </v>
      </c>
    </row>
    <row r="72" spans="2:5" x14ac:dyDescent="0.2">
      <c r="B72">
        <v>29</v>
      </c>
      <c r="C72">
        <v>37068.965517241377</v>
      </c>
      <c r="D72" s="18" t="str">
        <f t="shared" si="2"/>
        <v xml:space="preserve"> </v>
      </c>
      <c r="E72" s="18">
        <f t="shared" si="3"/>
        <v>37068.965517241377</v>
      </c>
    </row>
    <row r="73" spans="2:5" x14ac:dyDescent="0.2">
      <c r="B73">
        <v>8</v>
      </c>
      <c r="C73">
        <v>37250</v>
      </c>
      <c r="D73" s="18">
        <f t="shared" si="2"/>
        <v>37250</v>
      </c>
      <c r="E73" s="18" t="str">
        <f t="shared" si="3"/>
        <v xml:space="preserve"> </v>
      </c>
    </row>
    <row r="74" spans="2:5" x14ac:dyDescent="0.2">
      <c r="B74">
        <v>7</v>
      </c>
      <c r="C74">
        <v>50000</v>
      </c>
      <c r="D74" s="18">
        <f t="shared" si="2"/>
        <v>50000</v>
      </c>
      <c r="E74" s="18" t="str">
        <f t="shared" si="3"/>
        <v xml:space="preserve"> </v>
      </c>
    </row>
    <row r="75" spans="2:5" x14ac:dyDescent="0.2">
      <c r="B75">
        <v>5</v>
      </c>
      <c r="C75">
        <v>100000</v>
      </c>
      <c r="D75" s="18">
        <f t="shared" si="2"/>
        <v>100000</v>
      </c>
      <c r="E75" s="18" t="str">
        <f t="shared" si="3"/>
        <v xml:space="preserve"> </v>
      </c>
    </row>
    <row r="76" spans="2:5" x14ac:dyDescent="0.2">
      <c r="B76">
        <v>18</v>
      </c>
      <c r="C76">
        <v>92888.888888888891</v>
      </c>
      <c r="D76" s="18" t="str">
        <f t="shared" si="2"/>
        <v xml:space="preserve"> </v>
      </c>
      <c r="E76" s="18">
        <f t="shared" si="3"/>
        <v>92888.888888888891</v>
      </c>
    </row>
    <row r="77" spans="2:5" x14ac:dyDescent="0.2">
      <c r="B77">
        <v>16</v>
      </c>
      <c r="C77">
        <v>39812.5</v>
      </c>
      <c r="D77" s="18" t="str">
        <f t="shared" si="2"/>
        <v xml:space="preserve"> </v>
      </c>
      <c r="E77" s="18">
        <f t="shared" si="3"/>
        <v>39812.5</v>
      </c>
    </row>
    <row r="78" spans="2:5" x14ac:dyDescent="0.2">
      <c r="B78">
        <v>6</v>
      </c>
      <c r="C78">
        <v>55000</v>
      </c>
      <c r="D78" s="18">
        <f t="shared" si="2"/>
        <v>55000</v>
      </c>
      <c r="E78" s="18" t="str">
        <f t="shared" si="3"/>
        <v xml:space="preserve"> </v>
      </c>
    </row>
    <row r="79" spans="2:5" x14ac:dyDescent="0.2">
      <c r="B79">
        <v>43</v>
      </c>
      <c r="C79">
        <v>51395.348837209305</v>
      </c>
      <c r="D79" s="18" t="str">
        <f t="shared" si="2"/>
        <v xml:space="preserve"> </v>
      </c>
      <c r="E79" s="18">
        <f t="shared" si="3"/>
        <v>51395.348837209305</v>
      </c>
    </row>
    <row r="80" spans="2:5" x14ac:dyDescent="0.2">
      <c r="B80">
        <v>24</v>
      </c>
      <c r="C80">
        <v>43333.333333333336</v>
      </c>
      <c r="D80" s="18" t="str">
        <f t="shared" si="2"/>
        <v xml:space="preserve"> </v>
      </c>
      <c r="E80" s="18">
        <f t="shared" si="3"/>
        <v>43333.333333333336</v>
      </c>
    </row>
    <row r="81" spans="2:5" x14ac:dyDescent="0.2">
      <c r="B81">
        <v>6</v>
      </c>
      <c r="C81">
        <v>147500</v>
      </c>
      <c r="D81" s="18">
        <f t="shared" si="2"/>
        <v>147500</v>
      </c>
      <c r="E81" s="18" t="str">
        <f t="shared" si="3"/>
        <v xml:space="preserve"> </v>
      </c>
    </row>
    <row r="82" spans="2:5" x14ac:dyDescent="0.2">
      <c r="B82">
        <v>26</v>
      </c>
      <c r="C82">
        <v>40000</v>
      </c>
      <c r="D82" s="18" t="str">
        <f t="shared" si="2"/>
        <v xml:space="preserve"> </v>
      </c>
      <c r="E82" s="18">
        <f t="shared" si="3"/>
        <v>40000</v>
      </c>
    </row>
    <row r="83" spans="2:5" x14ac:dyDescent="0.2">
      <c r="B83">
        <v>91</v>
      </c>
      <c r="C83">
        <v>81318.681318681323</v>
      </c>
      <c r="D83" s="18" t="str">
        <f t="shared" si="2"/>
        <v xml:space="preserve"> </v>
      </c>
      <c r="E83" s="18">
        <f t="shared" si="3"/>
        <v>81318.681318681323</v>
      </c>
    </row>
    <row r="84" spans="2:5" x14ac:dyDescent="0.2">
      <c r="B84">
        <v>7</v>
      </c>
      <c r="C84">
        <v>56428.571428571428</v>
      </c>
      <c r="D84" s="18">
        <f t="shared" si="2"/>
        <v>56428.571428571428</v>
      </c>
      <c r="E84" s="18" t="str">
        <f t="shared" si="3"/>
        <v xml:space="preserve"> </v>
      </c>
    </row>
    <row r="85" spans="2:5" x14ac:dyDescent="0.2">
      <c r="B85">
        <v>24</v>
      </c>
      <c r="C85">
        <v>57229.166666666664</v>
      </c>
      <c r="D85" s="18" t="str">
        <f t="shared" si="2"/>
        <v xml:space="preserve"> </v>
      </c>
      <c r="E85" s="18">
        <f t="shared" si="3"/>
        <v>57229.166666666664</v>
      </c>
    </row>
    <row r="86" spans="2:5" x14ac:dyDescent="0.2">
      <c r="B86">
        <v>24</v>
      </c>
      <c r="C86">
        <v>42916.666666666664</v>
      </c>
      <c r="D86" s="18" t="str">
        <f t="shared" si="2"/>
        <v xml:space="preserve"> </v>
      </c>
      <c r="E86" s="18">
        <f t="shared" si="3"/>
        <v>42916.666666666664</v>
      </c>
    </row>
    <row r="87" spans="2:5" x14ac:dyDescent="0.2">
      <c r="B87">
        <v>20</v>
      </c>
      <c r="C87">
        <v>63800</v>
      </c>
      <c r="D87" s="18" t="str">
        <f t="shared" si="2"/>
        <v xml:space="preserve"> </v>
      </c>
      <c r="E87" s="18">
        <f t="shared" si="3"/>
        <v>63800</v>
      </c>
    </row>
    <row r="88" spans="2:5" x14ac:dyDescent="0.2">
      <c r="B88">
        <v>9</v>
      </c>
      <c r="C88">
        <v>37222.222222222219</v>
      </c>
      <c r="D88" s="18">
        <f t="shared" si="2"/>
        <v>37222.222222222219</v>
      </c>
      <c r="E88" s="18" t="str">
        <f t="shared" si="3"/>
        <v xml:space="preserve"> </v>
      </c>
    </row>
    <row r="89" spans="2:5" x14ac:dyDescent="0.2">
      <c r="B89">
        <v>16</v>
      </c>
      <c r="C89">
        <v>40625</v>
      </c>
      <c r="D89" s="18" t="str">
        <f t="shared" si="2"/>
        <v xml:space="preserve"> </v>
      </c>
      <c r="E89" s="18">
        <f t="shared" si="3"/>
        <v>40625</v>
      </c>
    </row>
    <row r="90" spans="2:5" x14ac:dyDescent="0.2">
      <c r="B90">
        <v>17</v>
      </c>
      <c r="C90">
        <v>202941.17647058822</v>
      </c>
      <c r="D90" s="18" t="str">
        <f t="shared" si="2"/>
        <v xml:space="preserve"> </v>
      </c>
      <c r="E90" s="18">
        <f t="shared" si="3"/>
        <v>202941.17647058822</v>
      </c>
    </row>
    <row r="91" spans="2:5" x14ac:dyDescent="0.2">
      <c r="B91">
        <v>10</v>
      </c>
      <c r="C91">
        <v>71000</v>
      </c>
      <c r="D91" s="18">
        <f t="shared" si="2"/>
        <v>71000</v>
      </c>
      <c r="E91" s="18" t="str">
        <f t="shared" si="3"/>
        <v xml:space="preserve"> </v>
      </c>
    </row>
    <row r="92" spans="2:5" x14ac:dyDescent="0.2">
      <c r="B92">
        <v>13</v>
      </c>
      <c r="C92">
        <v>112307.69230769231</v>
      </c>
      <c r="D92" s="18" t="str">
        <f t="shared" si="2"/>
        <v xml:space="preserve"> </v>
      </c>
      <c r="E92" s="18">
        <f t="shared" si="3"/>
        <v>112307.69230769231</v>
      </c>
    </row>
    <row r="93" spans="2:5" x14ac:dyDescent="0.2">
      <c r="B93">
        <v>6</v>
      </c>
      <c r="C93">
        <v>143333.33333333334</v>
      </c>
      <c r="D93" s="18">
        <f t="shared" si="2"/>
        <v>143333.33333333334</v>
      </c>
      <c r="E93" s="18" t="str">
        <f t="shared" si="3"/>
        <v xml:space="preserve"> </v>
      </c>
    </row>
    <row r="94" spans="2:5" x14ac:dyDescent="0.2">
      <c r="B94">
        <v>15</v>
      </c>
      <c r="C94">
        <v>26333.333333333332</v>
      </c>
      <c r="D94" s="18" t="str">
        <f t="shared" si="2"/>
        <v xml:space="preserve"> </v>
      </c>
      <c r="E94" s="18">
        <f t="shared" si="3"/>
        <v>26333.333333333332</v>
      </c>
    </row>
    <row r="95" spans="2:5" x14ac:dyDescent="0.2">
      <c r="B95">
        <v>45</v>
      </c>
      <c r="C95">
        <v>20555.555555555555</v>
      </c>
      <c r="D95" s="18" t="str">
        <f t="shared" si="2"/>
        <v xml:space="preserve"> </v>
      </c>
      <c r="E95" s="18">
        <f t="shared" si="3"/>
        <v>20555.555555555555</v>
      </c>
    </row>
    <row r="96" spans="2:5" x14ac:dyDescent="0.2">
      <c r="B96">
        <v>10</v>
      </c>
      <c r="C96">
        <v>45500</v>
      </c>
      <c r="D96" s="18">
        <f t="shared" si="2"/>
        <v>45500</v>
      </c>
      <c r="E96" s="18" t="str">
        <f t="shared" si="3"/>
        <v xml:space="preserve"> </v>
      </c>
    </row>
    <row r="97" spans="2:5" x14ac:dyDescent="0.2">
      <c r="B97">
        <v>8</v>
      </c>
      <c r="C97">
        <v>52500</v>
      </c>
      <c r="D97" s="18">
        <f t="shared" si="2"/>
        <v>52500</v>
      </c>
      <c r="E97" s="18" t="str">
        <f t="shared" si="3"/>
        <v xml:space="preserve"> </v>
      </c>
    </row>
    <row r="98" spans="2:5" x14ac:dyDescent="0.2">
      <c r="B98">
        <v>5</v>
      </c>
      <c r="C98">
        <v>67000</v>
      </c>
      <c r="D98" s="18">
        <f t="shared" si="2"/>
        <v>67000</v>
      </c>
      <c r="E98" s="18" t="str">
        <f t="shared" si="3"/>
        <v xml:space="preserve"> </v>
      </c>
    </row>
    <row r="99" spans="2:5" x14ac:dyDescent="0.2">
      <c r="B99">
        <v>14</v>
      </c>
      <c r="C99">
        <v>75000</v>
      </c>
      <c r="D99" s="18" t="str">
        <f t="shared" si="2"/>
        <v xml:space="preserve"> </v>
      </c>
      <c r="E99" s="18">
        <f t="shared" si="3"/>
        <v>75000</v>
      </c>
    </row>
    <row r="100" spans="2:5" x14ac:dyDescent="0.2">
      <c r="B100">
        <v>10</v>
      </c>
      <c r="C100">
        <v>117208.8</v>
      </c>
      <c r="D100" s="18">
        <f t="shared" si="2"/>
        <v>117208.8</v>
      </c>
      <c r="E100" s="18" t="str">
        <f t="shared" si="3"/>
        <v xml:space="preserve"> </v>
      </c>
    </row>
    <row r="101" spans="2:5" x14ac:dyDescent="0.2">
      <c r="B101">
        <v>10</v>
      </c>
      <c r="C101">
        <v>35750</v>
      </c>
      <c r="D101" s="18">
        <f t="shared" si="2"/>
        <v>35750</v>
      </c>
      <c r="E101" s="18" t="str">
        <f t="shared" si="3"/>
        <v xml:space="preserve"> </v>
      </c>
    </row>
    <row r="102" spans="2:5" x14ac:dyDescent="0.2">
      <c r="B102">
        <v>12</v>
      </c>
      <c r="C102">
        <v>68750</v>
      </c>
      <c r="D102" s="18" t="str">
        <f t="shared" si="2"/>
        <v xml:space="preserve"> </v>
      </c>
      <c r="E102" s="18">
        <f t="shared" si="3"/>
        <v>68750</v>
      </c>
    </row>
    <row r="103" spans="2:5" x14ac:dyDescent="0.2">
      <c r="B103">
        <v>9</v>
      </c>
      <c r="C103">
        <v>141277.77777777778</v>
      </c>
      <c r="D103" s="18">
        <f t="shared" si="2"/>
        <v>141277.77777777778</v>
      </c>
      <c r="E103" s="18" t="str">
        <f t="shared" si="3"/>
        <v xml:space="preserve"> </v>
      </c>
    </row>
    <row r="104" spans="2:5" x14ac:dyDescent="0.2">
      <c r="B104">
        <v>6</v>
      </c>
      <c r="C104">
        <v>68333.333333333328</v>
      </c>
      <c r="D104" s="18">
        <f t="shared" si="2"/>
        <v>68333.333333333328</v>
      </c>
      <c r="E104" s="18" t="str">
        <f t="shared" si="3"/>
        <v xml:space="preserve"> </v>
      </c>
    </row>
    <row r="105" spans="2:5" x14ac:dyDescent="0.2">
      <c r="B105">
        <v>20</v>
      </c>
      <c r="C105">
        <v>75500</v>
      </c>
      <c r="D105" s="18" t="str">
        <f t="shared" si="2"/>
        <v xml:space="preserve"> </v>
      </c>
      <c r="E105" s="18">
        <f t="shared" si="3"/>
        <v>75500</v>
      </c>
    </row>
    <row r="106" spans="2:5" x14ac:dyDescent="0.2">
      <c r="B106">
        <v>10</v>
      </c>
      <c r="C106">
        <v>35750</v>
      </c>
      <c r="D106" s="18">
        <f t="shared" si="2"/>
        <v>35750</v>
      </c>
      <c r="E106" s="18" t="str">
        <f t="shared" si="3"/>
        <v xml:space="preserve"> </v>
      </c>
    </row>
    <row r="107" spans="2:5" x14ac:dyDescent="0.2">
      <c r="B107">
        <v>20</v>
      </c>
      <c r="C107">
        <v>34250</v>
      </c>
      <c r="D107" s="18" t="str">
        <f t="shared" si="2"/>
        <v xml:space="preserve"> </v>
      </c>
      <c r="E107" s="18">
        <f t="shared" si="3"/>
        <v>34250</v>
      </c>
    </row>
    <row r="108" spans="2:5" x14ac:dyDescent="0.2">
      <c r="B108">
        <v>10</v>
      </c>
      <c r="C108">
        <v>55000</v>
      </c>
      <c r="D108" s="18">
        <f t="shared" si="2"/>
        <v>55000</v>
      </c>
      <c r="E108" s="18" t="str">
        <f t="shared" si="3"/>
        <v xml:space="preserve"> </v>
      </c>
    </row>
    <row r="109" spans="2:5" x14ac:dyDescent="0.2">
      <c r="B109">
        <v>14</v>
      </c>
      <c r="C109">
        <v>51785.714285714283</v>
      </c>
      <c r="D109" s="18" t="str">
        <f t="shared" si="2"/>
        <v xml:space="preserve"> </v>
      </c>
      <c r="E109" s="18">
        <f t="shared" si="3"/>
        <v>51785.714285714283</v>
      </c>
    </row>
    <row r="110" spans="2:5" x14ac:dyDescent="0.2">
      <c r="B110">
        <v>5</v>
      </c>
      <c r="C110">
        <v>63000</v>
      </c>
      <c r="D110" s="18">
        <f t="shared" si="2"/>
        <v>63000</v>
      </c>
      <c r="E110" s="18" t="str">
        <f t="shared" si="3"/>
        <v xml:space="preserve"> </v>
      </c>
    </row>
    <row r="111" spans="2:5" x14ac:dyDescent="0.2">
      <c r="B111">
        <v>6</v>
      </c>
      <c r="C111">
        <v>100833.33333333333</v>
      </c>
      <c r="D111" s="18">
        <f t="shared" si="2"/>
        <v>100833.33333333333</v>
      </c>
      <c r="E111" s="18" t="str">
        <f t="shared" si="3"/>
        <v xml:space="preserve"> </v>
      </c>
    </row>
    <row r="112" spans="2:5" x14ac:dyDescent="0.2">
      <c r="B112">
        <v>5</v>
      </c>
      <c r="C112">
        <v>54600</v>
      </c>
      <c r="D112" s="18">
        <f t="shared" si="2"/>
        <v>54600</v>
      </c>
      <c r="E112" s="18" t="str">
        <f t="shared" si="3"/>
        <v xml:space="preserve"> </v>
      </c>
    </row>
    <row r="113" spans="2:5" x14ac:dyDescent="0.2">
      <c r="B113">
        <v>6</v>
      </c>
      <c r="C113">
        <v>75833.333333333328</v>
      </c>
      <c r="D113" s="18">
        <f t="shared" si="2"/>
        <v>75833.333333333328</v>
      </c>
      <c r="E113" s="18" t="str">
        <f t="shared" si="3"/>
        <v xml:space="preserve"> </v>
      </c>
    </row>
    <row r="114" spans="2:5" x14ac:dyDescent="0.2">
      <c r="B114">
        <v>7</v>
      </c>
      <c r="C114">
        <v>78571.428571428565</v>
      </c>
      <c r="D114" s="18">
        <f t="shared" si="2"/>
        <v>78571.428571428565</v>
      </c>
      <c r="E114" s="18" t="str">
        <f t="shared" si="3"/>
        <v xml:space="preserve"> </v>
      </c>
    </row>
    <row r="115" spans="2:5" x14ac:dyDescent="0.2">
      <c r="B115">
        <v>24</v>
      </c>
      <c r="C115">
        <v>61666.666666666664</v>
      </c>
      <c r="D115" s="18" t="str">
        <f t="shared" si="2"/>
        <v xml:space="preserve"> </v>
      </c>
      <c r="E115" s="18">
        <f t="shared" si="3"/>
        <v>61666.666666666664</v>
      </c>
    </row>
    <row r="116" spans="2:5" x14ac:dyDescent="0.2">
      <c r="B116">
        <v>32</v>
      </c>
      <c r="C116">
        <v>68906.25</v>
      </c>
      <c r="D116" s="18" t="str">
        <f t="shared" si="2"/>
        <v xml:space="preserve"> </v>
      </c>
      <c r="E116" s="18">
        <f t="shared" si="3"/>
        <v>68906.25</v>
      </c>
    </row>
    <row r="117" spans="2:5" x14ac:dyDescent="0.2">
      <c r="B117">
        <v>11</v>
      </c>
      <c r="C117">
        <v>62045.454545454544</v>
      </c>
      <c r="D117" s="18" t="str">
        <f t="shared" si="2"/>
        <v xml:space="preserve"> </v>
      </c>
      <c r="E117" s="18">
        <f t="shared" si="3"/>
        <v>62045.454545454544</v>
      </c>
    </row>
    <row r="118" spans="2:5" x14ac:dyDescent="0.2">
      <c r="B118">
        <v>9</v>
      </c>
      <c r="C118">
        <v>116666.66666666667</v>
      </c>
      <c r="D118" s="18">
        <f t="shared" si="2"/>
        <v>116666.66666666667</v>
      </c>
      <c r="E118" s="18" t="str">
        <f t="shared" si="3"/>
        <v xml:space="preserve"> </v>
      </c>
    </row>
    <row r="119" spans="2:5" x14ac:dyDescent="0.2">
      <c r="B119">
        <v>9</v>
      </c>
      <c r="C119">
        <v>100388.88888888889</v>
      </c>
      <c r="D119" s="18">
        <f t="shared" si="2"/>
        <v>100388.88888888889</v>
      </c>
      <c r="E119" s="18" t="str">
        <f t="shared" si="3"/>
        <v xml:space="preserve"> </v>
      </c>
    </row>
    <row r="120" spans="2:5" x14ac:dyDescent="0.2">
      <c r="B120">
        <v>104</v>
      </c>
      <c r="C120">
        <v>74278.846153846156</v>
      </c>
      <c r="D120" s="18" t="str">
        <f t="shared" si="2"/>
        <v xml:space="preserve"> </v>
      </c>
      <c r="E120" s="18">
        <f t="shared" si="3"/>
        <v>74278.846153846156</v>
      </c>
    </row>
    <row r="121" spans="2:5" x14ac:dyDescent="0.2">
      <c r="B121">
        <v>12</v>
      </c>
      <c r="C121">
        <v>38750</v>
      </c>
      <c r="D121" s="18" t="str">
        <f t="shared" si="2"/>
        <v xml:space="preserve"> </v>
      </c>
      <c r="E121" s="18">
        <f t="shared" si="3"/>
        <v>38750</v>
      </c>
    </row>
    <row r="122" spans="2:5" x14ac:dyDescent="0.2">
      <c r="B122">
        <v>32</v>
      </c>
      <c r="C122">
        <v>113281.25</v>
      </c>
      <c r="D122" s="18" t="str">
        <f t="shared" si="2"/>
        <v xml:space="preserve"> </v>
      </c>
      <c r="E122" s="18">
        <f t="shared" si="3"/>
        <v>113281.25</v>
      </c>
    </row>
    <row r="123" spans="2:5" x14ac:dyDescent="0.2">
      <c r="B123">
        <v>14</v>
      </c>
      <c r="C123">
        <v>74285.71428571429</v>
      </c>
      <c r="D123" s="18" t="str">
        <f t="shared" si="2"/>
        <v xml:space="preserve"> </v>
      </c>
      <c r="E123" s="18">
        <f t="shared" si="3"/>
        <v>74285.71428571429</v>
      </c>
    </row>
    <row r="124" spans="2:5" x14ac:dyDescent="0.2">
      <c r="B124">
        <v>45</v>
      </c>
      <c r="C124">
        <v>60000</v>
      </c>
      <c r="D124" s="18" t="str">
        <f t="shared" si="2"/>
        <v xml:space="preserve"> </v>
      </c>
      <c r="E124" s="18">
        <f t="shared" si="3"/>
        <v>60000</v>
      </c>
    </row>
    <row r="125" spans="2:5" x14ac:dyDescent="0.2">
      <c r="B125">
        <v>6</v>
      </c>
      <c r="C125">
        <v>41666.666666666664</v>
      </c>
      <c r="D125" s="18">
        <f t="shared" si="2"/>
        <v>41666.666666666664</v>
      </c>
      <c r="E125" s="18" t="str">
        <f t="shared" si="3"/>
        <v xml:space="preserve"> </v>
      </c>
    </row>
    <row r="126" spans="2:5" x14ac:dyDescent="0.2">
      <c r="B126">
        <v>50</v>
      </c>
      <c r="C126">
        <v>66000</v>
      </c>
      <c r="D126" s="18" t="str">
        <f t="shared" si="2"/>
        <v xml:space="preserve"> </v>
      </c>
      <c r="E126" s="18">
        <f t="shared" si="3"/>
        <v>66000</v>
      </c>
    </row>
    <row r="127" spans="2:5" x14ac:dyDescent="0.2">
      <c r="B127">
        <v>12</v>
      </c>
      <c r="C127">
        <v>80416.666666666672</v>
      </c>
      <c r="D127" s="18" t="str">
        <f t="shared" si="2"/>
        <v xml:space="preserve"> </v>
      </c>
      <c r="E127" s="18">
        <f t="shared" si="3"/>
        <v>80416.666666666672</v>
      </c>
    </row>
    <row r="128" spans="2:5" x14ac:dyDescent="0.2">
      <c r="B128">
        <v>46</v>
      </c>
      <c r="C128">
        <v>49456.521739130432</v>
      </c>
      <c r="D128" s="18" t="str">
        <f t="shared" si="2"/>
        <v xml:space="preserve"> </v>
      </c>
      <c r="E128" s="18">
        <f t="shared" si="3"/>
        <v>49456.521739130432</v>
      </c>
    </row>
    <row r="129" spans="2:5" x14ac:dyDescent="0.2">
      <c r="B129">
        <v>6</v>
      </c>
      <c r="C129">
        <v>90000</v>
      </c>
      <c r="D129" s="18">
        <f t="shared" si="2"/>
        <v>90000</v>
      </c>
      <c r="E129" s="18" t="str">
        <f t="shared" si="3"/>
        <v xml:space="preserve"> </v>
      </c>
    </row>
    <row r="130" spans="2:5" x14ac:dyDescent="0.2">
      <c r="B130">
        <v>5</v>
      </c>
      <c r="C130">
        <v>87000</v>
      </c>
      <c r="D130" s="18">
        <f t="shared" si="2"/>
        <v>87000</v>
      </c>
      <c r="E130" s="18" t="str">
        <f t="shared" si="3"/>
        <v xml:space="preserve"> </v>
      </c>
    </row>
    <row r="131" spans="2:5" x14ac:dyDescent="0.2">
      <c r="B131">
        <v>9</v>
      </c>
      <c r="C131">
        <v>62222.222222222219</v>
      </c>
      <c r="D131" s="18">
        <f t="shared" si="2"/>
        <v>62222.222222222219</v>
      </c>
      <c r="E131" s="18" t="str">
        <f t="shared" si="3"/>
        <v xml:space="preserve"> </v>
      </c>
    </row>
    <row r="132" spans="2:5" x14ac:dyDescent="0.2">
      <c r="B132">
        <v>8</v>
      </c>
      <c r="C132">
        <v>42500</v>
      </c>
      <c r="D132" s="18">
        <f t="shared" ref="D132:D195" si="4">IF(B132&lt;11,C132," ")</f>
        <v>42500</v>
      </c>
      <c r="E132" s="18" t="str">
        <f t="shared" ref="E132:E195" si="5">IF(B132&gt;10,C132," ")</f>
        <v xml:space="preserve"> </v>
      </c>
    </row>
    <row r="133" spans="2:5" x14ac:dyDescent="0.2">
      <c r="B133">
        <v>8</v>
      </c>
      <c r="C133">
        <v>57500</v>
      </c>
      <c r="D133" s="18">
        <f t="shared" si="4"/>
        <v>57500</v>
      </c>
      <c r="E133" s="18" t="str">
        <f t="shared" si="5"/>
        <v xml:space="preserve"> </v>
      </c>
    </row>
    <row r="134" spans="2:5" x14ac:dyDescent="0.2">
      <c r="B134">
        <v>8</v>
      </c>
      <c r="C134">
        <v>134375</v>
      </c>
      <c r="D134" s="18">
        <f t="shared" si="4"/>
        <v>134375</v>
      </c>
      <c r="E134" s="18" t="str">
        <f t="shared" si="5"/>
        <v xml:space="preserve"> </v>
      </c>
    </row>
    <row r="135" spans="2:5" x14ac:dyDescent="0.2">
      <c r="B135">
        <v>6</v>
      </c>
      <c r="C135">
        <v>41666.666666666664</v>
      </c>
      <c r="D135" s="18">
        <f t="shared" si="4"/>
        <v>41666.666666666664</v>
      </c>
      <c r="E135" s="18" t="str">
        <f t="shared" si="5"/>
        <v xml:space="preserve"> </v>
      </c>
    </row>
    <row r="136" spans="2:5" x14ac:dyDescent="0.2">
      <c r="B136">
        <v>6</v>
      </c>
      <c r="C136">
        <v>53250</v>
      </c>
      <c r="D136" s="18">
        <f t="shared" si="4"/>
        <v>53250</v>
      </c>
      <c r="E136" s="18" t="str">
        <f t="shared" si="5"/>
        <v xml:space="preserve"> </v>
      </c>
    </row>
    <row r="137" spans="2:5" x14ac:dyDescent="0.2">
      <c r="B137">
        <v>10</v>
      </c>
      <c r="C137">
        <v>44500</v>
      </c>
      <c r="D137" s="18">
        <f t="shared" si="4"/>
        <v>44500</v>
      </c>
      <c r="E137" s="18" t="str">
        <f t="shared" si="5"/>
        <v xml:space="preserve"> </v>
      </c>
    </row>
    <row r="138" spans="2:5" x14ac:dyDescent="0.2">
      <c r="B138">
        <v>6</v>
      </c>
      <c r="C138">
        <v>51333.333333333336</v>
      </c>
      <c r="D138" s="18">
        <f t="shared" si="4"/>
        <v>51333.333333333336</v>
      </c>
      <c r="E138" s="18" t="str">
        <f t="shared" si="5"/>
        <v xml:space="preserve"> </v>
      </c>
    </row>
    <row r="139" spans="2:5" x14ac:dyDescent="0.2">
      <c r="B139">
        <v>8</v>
      </c>
      <c r="C139">
        <v>47500</v>
      </c>
      <c r="D139" s="18">
        <f t="shared" si="4"/>
        <v>47500</v>
      </c>
      <c r="E139" s="18" t="str">
        <f t="shared" si="5"/>
        <v xml:space="preserve"> </v>
      </c>
    </row>
    <row r="140" spans="2:5" x14ac:dyDescent="0.2">
      <c r="B140">
        <v>23</v>
      </c>
      <c r="C140">
        <v>113043.47826086957</v>
      </c>
      <c r="D140" s="18" t="str">
        <f t="shared" si="4"/>
        <v xml:space="preserve"> </v>
      </c>
      <c r="E140" s="18">
        <f t="shared" si="5"/>
        <v>113043.47826086957</v>
      </c>
    </row>
    <row r="141" spans="2:5" x14ac:dyDescent="0.2">
      <c r="B141">
        <v>18</v>
      </c>
      <c r="C141">
        <v>105000</v>
      </c>
      <c r="D141" s="18" t="str">
        <f t="shared" si="4"/>
        <v xml:space="preserve"> </v>
      </c>
      <c r="E141" s="18">
        <f t="shared" si="5"/>
        <v>105000</v>
      </c>
    </row>
    <row r="142" spans="2:5" x14ac:dyDescent="0.2">
      <c r="B142">
        <v>20</v>
      </c>
      <c r="C142">
        <v>56750</v>
      </c>
      <c r="D142" s="18" t="str">
        <f t="shared" si="4"/>
        <v xml:space="preserve"> </v>
      </c>
      <c r="E142" s="18">
        <f t="shared" si="5"/>
        <v>56750</v>
      </c>
    </row>
    <row r="143" spans="2:5" x14ac:dyDescent="0.2">
      <c r="B143">
        <v>6</v>
      </c>
      <c r="C143">
        <v>71666.666666666672</v>
      </c>
      <c r="D143" s="18">
        <f t="shared" si="4"/>
        <v>71666.666666666672</v>
      </c>
      <c r="E143" s="18" t="str">
        <f t="shared" si="5"/>
        <v xml:space="preserve"> </v>
      </c>
    </row>
    <row r="144" spans="2:5" x14ac:dyDescent="0.2">
      <c r="B144">
        <v>6</v>
      </c>
      <c r="C144">
        <v>49583.333333333336</v>
      </c>
      <c r="D144" s="18">
        <f t="shared" si="4"/>
        <v>49583.333333333336</v>
      </c>
      <c r="E144" s="18" t="str">
        <f t="shared" si="5"/>
        <v xml:space="preserve"> </v>
      </c>
    </row>
    <row r="145" spans="2:5" x14ac:dyDescent="0.2">
      <c r="B145">
        <v>11</v>
      </c>
      <c r="C145">
        <v>71818.181818181823</v>
      </c>
      <c r="D145" s="18" t="str">
        <f t="shared" si="4"/>
        <v xml:space="preserve"> </v>
      </c>
      <c r="E145" s="18">
        <f t="shared" si="5"/>
        <v>71818.181818181823</v>
      </c>
    </row>
    <row r="146" spans="2:5" x14ac:dyDescent="0.2">
      <c r="B146">
        <v>8</v>
      </c>
      <c r="C146">
        <v>92500</v>
      </c>
      <c r="D146" s="18">
        <f t="shared" si="4"/>
        <v>92500</v>
      </c>
      <c r="E146" s="18" t="str">
        <f t="shared" si="5"/>
        <v xml:space="preserve"> </v>
      </c>
    </row>
    <row r="147" spans="2:5" x14ac:dyDescent="0.2">
      <c r="B147">
        <v>50</v>
      </c>
      <c r="C147">
        <v>73000</v>
      </c>
      <c r="D147" s="18" t="str">
        <f t="shared" si="4"/>
        <v xml:space="preserve"> </v>
      </c>
      <c r="E147" s="18">
        <f t="shared" si="5"/>
        <v>73000</v>
      </c>
    </row>
    <row r="148" spans="2:5" x14ac:dyDescent="0.2">
      <c r="B148">
        <v>5</v>
      </c>
      <c r="C148">
        <v>140000</v>
      </c>
      <c r="D148" s="18">
        <f t="shared" si="4"/>
        <v>140000</v>
      </c>
      <c r="E148" s="18" t="str">
        <f t="shared" si="5"/>
        <v xml:space="preserve"> </v>
      </c>
    </row>
    <row r="149" spans="2:5" x14ac:dyDescent="0.2">
      <c r="B149">
        <v>11</v>
      </c>
      <c r="C149">
        <v>62272.727272727272</v>
      </c>
      <c r="D149" s="18" t="str">
        <f t="shared" si="4"/>
        <v xml:space="preserve"> </v>
      </c>
      <c r="E149" s="18">
        <f t="shared" si="5"/>
        <v>62272.727272727272</v>
      </c>
    </row>
    <row r="150" spans="2:5" x14ac:dyDescent="0.2">
      <c r="B150">
        <v>16</v>
      </c>
      <c r="C150">
        <v>86250</v>
      </c>
      <c r="D150" s="18" t="str">
        <f t="shared" si="4"/>
        <v xml:space="preserve"> </v>
      </c>
      <c r="E150" s="18">
        <f t="shared" si="5"/>
        <v>86250</v>
      </c>
    </row>
    <row r="151" spans="2:5" x14ac:dyDescent="0.2">
      <c r="B151">
        <v>14</v>
      </c>
      <c r="C151">
        <v>70357.142857142855</v>
      </c>
      <c r="D151" s="18" t="str">
        <f t="shared" si="4"/>
        <v xml:space="preserve"> </v>
      </c>
      <c r="E151" s="18">
        <f t="shared" si="5"/>
        <v>70357.142857142855</v>
      </c>
    </row>
    <row r="152" spans="2:5" x14ac:dyDescent="0.2">
      <c r="B152">
        <v>21</v>
      </c>
      <c r="C152">
        <v>67619.047619047618</v>
      </c>
      <c r="D152" s="18" t="str">
        <f t="shared" si="4"/>
        <v xml:space="preserve"> </v>
      </c>
      <c r="E152" s="18">
        <f t="shared" si="5"/>
        <v>67619.047619047618</v>
      </c>
    </row>
    <row r="153" spans="2:5" x14ac:dyDescent="0.2">
      <c r="B153">
        <v>38</v>
      </c>
      <c r="C153">
        <v>131368.42105263157</v>
      </c>
      <c r="D153" s="18" t="str">
        <f t="shared" si="4"/>
        <v xml:space="preserve"> </v>
      </c>
      <c r="E153" s="18">
        <f t="shared" si="5"/>
        <v>131368.42105263157</v>
      </c>
    </row>
    <row r="154" spans="2:5" x14ac:dyDescent="0.2">
      <c r="B154">
        <v>10</v>
      </c>
      <c r="C154">
        <v>172500</v>
      </c>
      <c r="D154" s="18">
        <f t="shared" si="4"/>
        <v>172500</v>
      </c>
      <c r="E154" s="18" t="str">
        <f t="shared" si="5"/>
        <v xml:space="preserve"> </v>
      </c>
    </row>
    <row r="155" spans="2:5" x14ac:dyDescent="0.2">
      <c r="B155">
        <v>6</v>
      </c>
      <c r="C155">
        <v>215000</v>
      </c>
      <c r="D155" s="18">
        <f t="shared" si="4"/>
        <v>215000</v>
      </c>
      <c r="E155" s="18" t="str">
        <f t="shared" si="5"/>
        <v xml:space="preserve"> </v>
      </c>
    </row>
    <row r="156" spans="2:5" x14ac:dyDescent="0.2">
      <c r="B156">
        <v>11</v>
      </c>
      <c r="C156">
        <v>38000</v>
      </c>
      <c r="D156" s="18" t="str">
        <f t="shared" si="4"/>
        <v xml:space="preserve"> </v>
      </c>
      <c r="E156" s="18">
        <f t="shared" si="5"/>
        <v>38000</v>
      </c>
    </row>
    <row r="157" spans="2:5" x14ac:dyDescent="0.2">
      <c r="B157">
        <v>6</v>
      </c>
      <c r="C157">
        <v>48333.333333333336</v>
      </c>
      <c r="D157" s="18">
        <f t="shared" si="4"/>
        <v>48333.333333333336</v>
      </c>
      <c r="E157" s="18" t="str">
        <f t="shared" si="5"/>
        <v xml:space="preserve"> </v>
      </c>
    </row>
    <row r="158" spans="2:5" x14ac:dyDescent="0.2">
      <c r="B158">
        <v>9</v>
      </c>
      <c r="C158">
        <v>70833.333333333328</v>
      </c>
      <c r="D158" s="18">
        <f t="shared" si="4"/>
        <v>70833.333333333328</v>
      </c>
      <c r="E158" s="18" t="str">
        <f t="shared" si="5"/>
        <v xml:space="preserve"> </v>
      </c>
    </row>
    <row r="159" spans="2:5" x14ac:dyDescent="0.2">
      <c r="B159">
        <v>18</v>
      </c>
      <c r="C159">
        <v>63888.888888888891</v>
      </c>
      <c r="D159" s="18" t="str">
        <f t="shared" si="4"/>
        <v xml:space="preserve"> </v>
      </c>
      <c r="E159" s="18">
        <f t="shared" si="5"/>
        <v>63888.888888888891</v>
      </c>
    </row>
    <row r="160" spans="2:5" x14ac:dyDescent="0.2">
      <c r="B160">
        <v>25</v>
      </c>
      <c r="C160">
        <v>48400</v>
      </c>
      <c r="D160" s="18" t="str">
        <f t="shared" si="4"/>
        <v xml:space="preserve"> </v>
      </c>
      <c r="E160" s="18">
        <f t="shared" si="5"/>
        <v>48400</v>
      </c>
    </row>
    <row r="161" spans="2:5" x14ac:dyDescent="0.2">
      <c r="B161">
        <v>7</v>
      </c>
      <c r="C161">
        <v>46428.571428571428</v>
      </c>
      <c r="D161" s="18">
        <f t="shared" si="4"/>
        <v>46428.571428571428</v>
      </c>
      <c r="E161" s="18" t="str">
        <f t="shared" si="5"/>
        <v xml:space="preserve"> </v>
      </c>
    </row>
    <row r="162" spans="2:5" x14ac:dyDescent="0.2">
      <c r="B162">
        <v>8</v>
      </c>
      <c r="C162">
        <v>165625</v>
      </c>
      <c r="D162" s="18">
        <f t="shared" si="4"/>
        <v>165625</v>
      </c>
      <c r="E162" s="18" t="str">
        <f t="shared" si="5"/>
        <v xml:space="preserve"> </v>
      </c>
    </row>
    <row r="163" spans="2:5" x14ac:dyDescent="0.2">
      <c r="B163">
        <v>5</v>
      </c>
      <c r="C163">
        <v>55000</v>
      </c>
      <c r="D163" s="18">
        <f t="shared" si="4"/>
        <v>55000</v>
      </c>
      <c r="E163" s="18" t="str">
        <f t="shared" si="5"/>
        <v xml:space="preserve"> </v>
      </c>
    </row>
    <row r="164" spans="2:5" x14ac:dyDescent="0.2">
      <c r="B164">
        <v>5</v>
      </c>
      <c r="C164">
        <v>65780</v>
      </c>
      <c r="D164" s="18">
        <f t="shared" si="4"/>
        <v>65780</v>
      </c>
      <c r="E164" s="18" t="str">
        <f t="shared" si="5"/>
        <v xml:space="preserve"> </v>
      </c>
    </row>
    <row r="165" spans="2:5" x14ac:dyDescent="0.2">
      <c r="B165">
        <v>10</v>
      </c>
      <c r="C165">
        <v>62000</v>
      </c>
      <c r="D165" s="18">
        <f t="shared" si="4"/>
        <v>62000</v>
      </c>
      <c r="E165" s="18" t="str">
        <f t="shared" si="5"/>
        <v xml:space="preserve"> </v>
      </c>
    </row>
    <row r="166" spans="2:5" x14ac:dyDescent="0.2">
      <c r="B166">
        <v>7</v>
      </c>
      <c r="C166">
        <v>51428.571428571428</v>
      </c>
      <c r="D166" s="18">
        <f t="shared" si="4"/>
        <v>51428.571428571428</v>
      </c>
      <c r="E166" s="18" t="str">
        <f t="shared" si="5"/>
        <v xml:space="preserve"> </v>
      </c>
    </row>
    <row r="167" spans="2:5" x14ac:dyDescent="0.2">
      <c r="B167">
        <v>12</v>
      </c>
      <c r="C167">
        <v>125833.33333333333</v>
      </c>
      <c r="D167" s="18" t="str">
        <f t="shared" si="4"/>
        <v xml:space="preserve"> </v>
      </c>
      <c r="E167" s="18">
        <f t="shared" si="5"/>
        <v>125833.33333333333</v>
      </c>
    </row>
    <row r="168" spans="2:5" x14ac:dyDescent="0.2">
      <c r="B168">
        <v>5</v>
      </c>
      <c r="C168">
        <v>79400</v>
      </c>
      <c r="D168" s="18">
        <f t="shared" si="4"/>
        <v>79400</v>
      </c>
      <c r="E168" s="18" t="str">
        <f t="shared" si="5"/>
        <v xml:space="preserve"> </v>
      </c>
    </row>
    <row r="169" spans="2:5" x14ac:dyDescent="0.2">
      <c r="B169">
        <v>31</v>
      </c>
      <c r="C169">
        <v>41290.322580645159</v>
      </c>
      <c r="D169" s="18" t="str">
        <f t="shared" si="4"/>
        <v xml:space="preserve"> </v>
      </c>
      <c r="E169" s="18">
        <f t="shared" si="5"/>
        <v>41290.322580645159</v>
      </c>
    </row>
    <row r="170" spans="2:5" x14ac:dyDescent="0.2">
      <c r="B170">
        <v>8</v>
      </c>
      <c r="C170">
        <v>73750</v>
      </c>
      <c r="D170" s="18">
        <f t="shared" si="4"/>
        <v>73750</v>
      </c>
      <c r="E170" s="18" t="str">
        <f t="shared" si="5"/>
        <v xml:space="preserve"> </v>
      </c>
    </row>
    <row r="171" spans="2:5" x14ac:dyDescent="0.2">
      <c r="B171">
        <v>7</v>
      </c>
      <c r="C171">
        <v>50571.428571428572</v>
      </c>
      <c r="D171" s="18">
        <f t="shared" si="4"/>
        <v>50571.428571428572</v>
      </c>
      <c r="E171" s="18" t="str">
        <f t="shared" si="5"/>
        <v xml:space="preserve"> </v>
      </c>
    </row>
    <row r="172" spans="2:5" x14ac:dyDescent="0.2">
      <c r="B172">
        <v>12</v>
      </c>
      <c r="C172">
        <v>26000</v>
      </c>
      <c r="D172" s="18" t="str">
        <f t="shared" si="4"/>
        <v xml:space="preserve"> </v>
      </c>
      <c r="E172" s="18">
        <f t="shared" si="5"/>
        <v>26000</v>
      </c>
    </row>
    <row r="173" spans="2:5" x14ac:dyDescent="0.2">
      <c r="B173">
        <v>6</v>
      </c>
      <c r="C173">
        <v>49166.666666666664</v>
      </c>
      <c r="D173" s="18">
        <f t="shared" si="4"/>
        <v>49166.666666666664</v>
      </c>
      <c r="E173" s="18" t="str">
        <f t="shared" si="5"/>
        <v xml:space="preserve"> </v>
      </c>
    </row>
    <row r="174" spans="2:5" x14ac:dyDescent="0.2">
      <c r="B174">
        <v>16</v>
      </c>
      <c r="C174">
        <v>39062.5</v>
      </c>
      <c r="D174" s="18" t="str">
        <f t="shared" si="4"/>
        <v xml:space="preserve"> </v>
      </c>
      <c r="E174" s="18">
        <f t="shared" si="5"/>
        <v>39062.5</v>
      </c>
    </row>
    <row r="175" spans="2:5" x14ac:dyDescent="0.2">
      <c r="B175">
        <v>8</v>
      </c>
      <c r="C175">
        <v>87500</v>
      </c>
      <c r="D175" s="18">
        <f t="shared" si="4"/>
        <v>87500</v>
      </c>
      <c r="E175" s="18" t="str">
        <f t="shared" si="5"/>
        <v xml:space="preserve"> </v>
      </c>
    </row>
    <row r="176" spans="2:5" x14ac:dyDescent="0.2">
      <c r="B176">
        <v>8</v>
      </c>
      <c r="C176">
        <v>96250</v>
      </c>
      <c r="D176" s="18">
        <f t="shared" si="4"/>
        <v>96250</v>
      </c>
      <c r="E176" s="18" t="str">
        <f t="shared" si="5"/>
        <v xml:space="preserve"> </v>
      </c>
    </row>
    <row r="177" spans="2:5" x14ac:dyDescent="0.2">
      <c r="B177">
        <v>6</v>
      </c>
      <c r="C177">
        <v>72333.333333333328</v>
      </c>
      <c r="D177" s="18">
        <f t="shared" si="4"/>
        <v>72333.333333333328</v>
      </c>
      <c r="E177" s="18" t="str">
        <f t="shared" si="5"/>
        <v xml:space="preserve"> </v>
      </c>
    </row>
    <row r="178" spans="2:5" x14ac:dyDescent="0.2">
      <c r="B178">
        <v>34</v>
      </c>
      <c r="C178">
        <v>57058.823529411762</v>
      </c>
      <c r="D178" s="18" t="str">
        <f t="shared" si="4"/>
        <v xml:space="preserve"> </v>
      </c>
      <c r="E178" s="18">
        <f t="shared" si="5"/>
        <v>57058.823529411762</v>
      </c>
    </row>
    <row r="179" spans="2:5" x14ac:dyDescent="0.2">
      <c r="B179">
        <v>8</v>
      </c>
      <c r="C179">
        <v>82500</v>
      </c>
      <c r="D179" s="18">
        <f t="shared" si="4"/>
        <v>82500</v>
      </c>
      <c r="E179" s="18" t="str">
        <f t="shared" si="5"/>
        <v xml:space="preserve"> </v>
      </c>
    </row>
    <row r="180" spans="2:5" x14ac:dyDescent="0.2">
      <c r="B180">
        <v>6</v>
      </c>
      <c r="C180">
        <v>61666.666666666664</v>
      </c>
      <c r="D180" s="18">
        <f t="shared" si="4"/>
        <v>61666.666666666664</v>
      </c>
      <c r="E180" s="18" t="str">
        <f t="shared" si="5"/>
        <v xml:space="preserve"> </v>
      </c>
    </row>
    <row r="181" spans="2:5" x14ac:dyDescent="0.2">
      <c r="B181">
        <v>24</v>
      </c>
      <c r="C181">
        <v>58625</v>
      </c>
      <c r="D181" s="18" t="str">
        <f t="shared" si="4"/>
        <v xml:space="preserve"> </v>
      </c>
      <c r="E181" s="18">
        <f t="shared" si="5"/>
        <v>58625</v>
      </c>
    </row>
    <row r="182" spans="2:5" x14ac:dyDescent="0.2">
      <c r="B182">
        <v>11</v>
      </c>
      <c r="C182">
        <v>56363.63636363636</v>
      </c>
      <c r="D182" s="18" t="str">
        <f t="shared" si="4"/>
        <v xml:space="preserve"> </v>
      </c>
      <c r="E182" s="18">
        <f t="shared" si="5"/>
        <v>56363.63636363636</v>
      </c>
    </row>
    <row r="183" spans="2:5" x14ac:dyDescent="0.2">
      <c r="B183">
        <v>10</v>
      </c>
      <c r="C183">
        <v>42500</v>
      </c>
      <c r="D183" s="18">
        <f t="shared" si="4"/>
        <v>42500</v>
      </c>
      <c r="E183" s="18" t="str">
        <f t="shared" si="5"/>
        <v xml:space="preserve"> </v>
      </c>
    </row>
    <row r="184" spans="2:5" x14ac:dyDescent="0.2">
      <c r="B184">
        <v>97</v>
      </c>
      <c r="C184">
        <v>67010.309278350513</v>
      </c>
      <c r="D184" s="18" t="str">
        <f t="shared" si="4"/>
        <v xml:space="preserve"> </v>
      </c>
      <c r="E184" s="18">
        <f t="shared" si="5"/>
        <v>67010.309278350513</v>
      </c>
    </row>
    <row r="185" spans="2:5" x14ac:dyDescent="0.2">
      <c r="B185">
        <v>10</v>
      </c>
      <c r="C185">
        <v>131500</v>
      </c>
      <c r="D185" s="18">
        <f t="shared" si="4"/>
        <v>131500</v>
      </c>
      <c r="E185" s="18" t="str">
        <f t="shared" si="5"/>
        <v xml:space="preserve"> </v>
      </c>
    </row>
    <row r="186" spans="2:5" x14ac:dyDescent="0.2">
      <c r="B186">
        <v>16</v>
      </c>
      <c r="C186">
        <v>24062.5</v>
      </c>
      <c r="D186" s="18" t="str">
        <f t="shared" si="4"/>
        <v xml:space="preserve"> </v>
      </c>
      <c r="E186" s="18">
        <f t="shared" si="5"/>
        <v>24062.5</v>
      </c>
    </row>
    <row r="187" spans="2:5" x14ac:dyDescent="0.2">
      <c r="B187">
        <v>9</v>
      </c>
      <c r="C187">
        <v>162222.22222222222</v>
      </c>
      <c r="D187" s="18">
        <f t="shared" si="4"/>
        <v>162222.22222222222</v>
      </c>
      <c r="E187" s="18" t="str">
        <f t="shared" si="5"/>
        <v xml:space="preserve"> </v>
      </c>
    </row>
    <row r="188" spans="2:5" x14ac:dyDescent="0.2">
      <c r="B188">
        <v>6</v>
      </c>
      <c r="C188">
        <v>53250</v>
      </c>
      <c r="D188" s="18">
        <f t="shared" si="4"/>
        <v>53250</v>
      </c>
      <c r="E188" s="18" t="str">
        <f t="shared" si="5"/>
        <v xml:space="preserve"> </v>
      </c>
    </row>
    <row r="189" spans="2:5" x14ac:dyDescent="0.2">
      <c r="B189">
        <v>14</v>
      </c>
      <c r="C189">
        <v>62500</v>
      </c>
      <c r="D189" s="18" t="str">
        <f t="shared" si="4"/>
        <v xml:space="preserve"> </v>
      </c>
      <c r="E189" s="18">
        <f t="shared" si="5"/>
        <v>62500</v>
      </c>
    </row>
    <row r="190" spans="2:5" x14ac:dyDescent="0.2">
      <c r="B190">
        <v>12</v>
      </c>
      <c r="C190">
        <v>108333.33333333333</v>
      </c>
      <c r="D190" s="18" t="str">
        <f t="shared" si="4"/>
        <v xml:space="preserve"> </v>
      </c>
      <c r="E190" s="18">
        <f t="shared" si="5"/>
        <v>108333.33333333333</v>
      </c>
    </row>
    <row r="191" spans="2:5" x14ac:dyDescent="0.2">
      <c r="B191">
        <v>6</v>
      </c>
      <c r="C191">
        <v>100916.66666666667</v>
      </c>
      <c r="D191" s="18">
        <f t="shared" si="4"/>
        <v>100916.66666666667</v>
      </c>
      <c r="E191" s="18" t="str">
        <f t="shared" si="5"/>
        <v xml:space="preserve"> </v>
      </c>
    </row>
    <row r="192" spans="2:5" x14ac:dyDescent="0.2">
      <c r="B192">
        <v>6</v>
      </c>
      <c r="C192">
        <v>46666.666666666664</v>
      </c>
      <c r="D192" s="18">
        <f t="shared" si="4"/>
        <v>46666.666666666664</v>
      </c>
      <c r="E192" s="18" t="str">
        <f t="shared" si="5"/>
        <v xml:space="preserve"> </v>
      </c>
    </row>
    <row r="193" spans="2:5" x14ac:dyDescent="0.2">
      <c r="B193">
        <v>5</v>
      </c>
      <c r="C193">
        <v>228000</v>
      </c>
      <c r="D193" s="18">
        <f t="shared" si="4"/>
        <v>228000</v>
      </c>
      <c r="E193" s="18" t="str">
        <f t="shared" si="5"/>
        <v xml:space="preserve"> </v>
      </c>
    </row>
    <row r="194" spans="2:5" x14ac:dyDescent="0.2">
      <c r="B194">
        <v>6</v>
      </c>
      <c r="C194">
        <v>177333.33333333334</v>
      </c>
      <c r="D194" s="18">
        <f t="shared" si="4"/>
        <v>177333.33333333334</v>
      </c>
      <c r="E194" s="18" t="str">
        <f t="shared" si="5"/>
        <v xml:space="preserve"> </v>
      </c>
    </row>
    <row r="195" spans="2:5" x14ac:dyDescent="0.2">
      <c r="B195">
        <v>5</v>
      </c>
      <c r="C195">
        <v>93000</v>
      </c>
      <c r="D195" s="18">
        <f t="shared" si="4"/>
        <v>93000</v>
      </c>
      <c r="E195" s="18" t="str">
        <f t="shared" si="5"/>
        <v xml:space="preserve"> </v>
      </c>
    </row>
    <row r="196" spans="2:5" x14ac:dyDescent="0.2">
      <c r="B196">
        <v>21</v>
      </c>
      <c r="C196">
        <v>80952.380952380947</v>
      </c>
      <c r="D196" s="18" t="str">
        <f t="shared" ref="D196:D259" si="6">IF(B196&lt;11,C196," ")</f>
        <v xml:space="preserve"> </v>
      </c>
      <c r="E196" s="18">
        <f t="shared" ref="E196:E259" si="7">IF(B196&gt;10,C196," ")</f>
        <v>80952.380952380947</v>
      </c>
    </row>
    <row r="197" spans="2:5" x14ac:dyDescent="0.2">
      <c r="B197">
        <v>9</v>
      </c>
      <c r="C197">
        <v>46666.666666666664</v>
      </c>
      <c r="D197" s="18">
        <f t="shared" si="6"/>
        <v>46666.666666666664</v>
      </c>
      <c r="E197" s="18" t="str">
        <f t="shared" si="7"/>
        <v xml:space="preserve"> </v>
      </c>
    </row>
    <row r="198" spans="2:5" x14ac:dyDescent="0.2">
      <c r="B198">
        <v>8</v>
      </c>
      <c r="C198">
        <v>80000</v>
      </c>
      <c r="D198" s="18">
        <f t="shared" si="6"/>
        <v>80000</v>
      </c>
      <c r="E198" s="18" t="str">
        <f t="shared" si="7"/>
        <v xml:space="preserve"> </v>
      </c>
    </row>
    <row r="199" spans="2:5" x14ac:dyDescent="0.2">
      <c r="B199">
        <v>8</v>
      </c>
      <c r="C199">
        <v>48750</v>
      </c>
      <c r="D199" s="18">
        <f t="shared" si="6"/>
        <v>48750</v>
      </c>
      <c r="E199" s="18" t="str">
        <f t="shared" si="7"/>
        <v xml:space="preserve"> </v>
      </c>
    </row>
    <row r="200" spans="2:5" x14ac:dyDescent="0.2">
      <c r="B200">
        <v>38</v>
      </c>
      <c r="C200">
        <v>46052.631578947367</v>
      </c>
      <c r="D200" s="18" t="str">
        <f t="shared" si="6"/>
        <v xml:space="preserve"> </v>
      </c>
      <c r="E200" s="18">
        <f t="shared" si="7"/>
        <v>46052.631578947367</v>
      </c>
    </row>
    <row r="201" spans="2:5" x14ac:dyDescent="0.2">
      <c r="B201">
        <v>13</v>
      </c>
      <c r="C201">
        <v>76846.153846153844</v>
      </c>
      <c r="D201" s="18" t="str">
        <f t="shared" si="6"/>
        <v xml:space="preserve"> </v>
      </c>
      <c r="E201" s="18">
        <f t="shared" si="7"/>
        <v>76846.153846153844</v>
      </c>
    </row>
    <row r="202" spans="2:5" x14ac:dyDescent="0.2">
      <c r="B202">
        <v>10</v>
      </c>
      <c r="C202">
        <v>99500</v>
      </c>
      <c r="D202" s="18">
        <f t="shared" si="6"/>
        <v>99500</v>
      </c>
      <c r="E202" s="18" t="str">
        <f t="shared" si="7"/>
        <v xml:space="preserve"> </v>
      </c>
    </row>
    <row r="203" spans="2:5" x14ac:dyDescent="0.2">
      <c r="B203">
        <v>19</v>
      </c>
      <c r="C203">
        <v>30789.473684210527</v>
      </c>
      <c r="D203" s="18" t="str">
        <f t="shared" si="6"/>
        <v xml:space="preserve"> </v>
      </c>
      <c r="E203" s="18">
        <f t="shared" si="7"/>
        <v>30789.473684210527</v>
      </c>
    </row>
    <row r="204" spans="2:5" x14ac:dyDescent="0.2">
      <c r="B204">
        <v>10</v>
      </c>
      <c r="C204">
        <v>81500</v>
      </c>
      <c r="D204" s="18">
        <f t="shared" si="6"/>
        <v>81500</v>
      </c>
      <c r="E204" s="18" t="str">
        <f t="shared" si="7"/>
        <v xml:space="preserve"> </v>
      </c>
    </row>
    <row r="205" spans="2:5" x14ac:dyDescent="0.2">
      <c r="B205">
        <v>6</v>
      </c>
      <c r="C205">
        <v>41666.666666666664</v>
      </c>
      <c r="D205" s="18">
        <f t="shared" si="6"/>
        <v>41666.666666666664</v>
      </c>
      <c r="E205" s="18" t="str">
        <f t="shared" si="7"/>
        <v xml:space="preserve"> </v>
      </c>
    </row>
    <row r="206" spans="2:5" x14ac:dyDescent="0.2">
      <c r="B206">
        <v>27</v>
      </c>
      <c r="C206">
        <v>106666.66666666667</v>
      </c>
      <c r="D206" s="18" t="str">
        <f t="shared" si="6"/>
        <v xml:space="preserve"> </v>
      </c>
      <c r="E206" s="18">
        <f t="shared" si="7"/>
        <v>106666.66666666667</v>
      </c>
    </row>
    <row r="207" spans="2:5" x14ac:dyDescent="0.2">
      <c r="B207">
        <v>6</v>
      </c>
      <c r="C207">
        <v>41666.666666666664</v>
      </c>
      <c r="D207" s="18">
        <f t="shared" si="6"/>
        <v>41666.666666666664</v>
      </c>
      <c r="E207" s="18" t="str">
        <f t="shared" si="7"/>
        <v xml:space="preserve"> </v>
      </c>
    </row>
    <row r="208" spans="2:5" x14ac:dyDescent="0.2">
      <c r="B208">
        <v>128</v>
      </c>
      <c r="C208">
        <v>57031.25</v>
      </c>
      <c r="D208" s="18" t="str">
        <f t="shared" si="6"/>
        <v xml:space="preserve"> </v>
      </c>
      <c r="E208" s="18">
        <f t="shared" si="7"/>
        <v>57031.25</v>
      </c>
    </row>
    <row r="209" spans="2:5" x14ac:dyDescent="0.2">
      <c r="B209">
        <v>18</v>
      </c>
      <c r="C209">
        <v>63888.888888888891</v>
      </c>
      <c r="D209" s="18" t="str">
        <f t="shared" si="6"/>
        <v xml:space="preserve"> </v>
      </c>
      <c r="E209" s="18">
        <f t="shared" si="7"/>
        <v>63888.888888888891</v>
      </c>
    </row>
    <row r="210" spans="2:5" x14ac:dyDescent="0.2">
      <c r="B210">
        <v>16</v>
      </c>
      <c r="C210">
        <v>93437.5</v>
      </c>
      <c r="D210" s="18" t="str">
        <f t="shared" si="6"/>
        <v xml:space="preserve"> </v>
      </c>
      <c r="E210" s="18">
        <f t="shared" si="7"/>
        <v>93437.5</v>
      </c>
    </row>
    <row r="211" spans="2:5" x14ac:dyDescent="0.2">
      <c r="B211">
        <v>11</v>
      </c>
      <c r="C211">
        <v>162727.27272727274</v>
      </c>
      <c r="D211" s="18" t="str">
        <f t="shared" si="6"/>
        <v xml:space="preserve"> </v>
      </c>
      <c r="E211" s="18">
        <f t="shared" si="7"/>
        <v>162727.27272727274</v>
      </c>
    </row>
    <row r="212" spans="2:5" x14ac:dyDescent="0.2">
      <c r="B212">
        <v>9</v>
      </c>
      <c r="C212">
        <v>153888.88888888888</v>
      </c>
      <c r="D212" s="18">
        <f t="shared" si="6"/>
        <v>153888.88888888888</v>
      </c>
      <c r="E212" s="18" t="str">
        <f t="shared" si="7"/>
        <v xml:space="preserve"> </v>
      </c>
    </row>
    <row r="213" spans="2:5" x14ac:dyDescent="0.2">
      <c r="B213">
        <v>8</v>
      </c>
      <c r="C213">
        <v>38750</v>
      </c>
      <c r="D213" s="18">
        <f t="shared" si="6"/>
        <v>38750</v>
      </c>
      <c r="E213" s="18" t="str">
        <f t="shared" si="7"/>
        <v xml:space="preserve"> </v>
      </c>
    </row>
    <row r="214" spans="2:5" x14ac:dyDescent="0.2">
      <c r="B214">
        <v>29</v>
      </c>
      <c r="C214">
        <v>39655.172413793101</v>
      </c>
      <c r="D214" s="18" t="str">
        <f t="shared" si="6"/>
        <v xml:space="preserve"> </v>
      </c>
      <c r="E214" s="18">
        <f t="shared" si="7"/>
        <v>39655.172413793101</v>
      </c>
    </row>
    <row r="215" spans="2:5" x14ac:dyDescent="0.2">
      <c r="B215">
        <v>9</v>
      </c>
      <c r="C215">
        <v>48333.333333333336</v>
      </c>
      <c r="D215" s="18">
        <f t="shared" si="6"/>
        <v>48333.333333333336</v>
      </c>
      <c r="E215" s="18" t="str">
        <f t="shared" si="7"/>
        <v xml:space="preserve"> </v>
      </c>
    </row>
    <row r="216" spans="2:5" x14ac:dyDescent="0.2">
      <c r="B216">
        <v>24</v>
      </c>
      <c r="C216">
        <v>20416.666666666668</v>
      </c>
      <c r="D216" s="18" t="str">
        <f t="shared" si="6"/>
        <v xml:space="preserve"> </v>
      </c>
      <c r="E216" s="18">
        <f t="shared" si="7"/>
        <v>20416.666666666668</v>
      </c>
    </row>
    <row r="217" spans="2:5" x14ac:dyDescent="0.2">
      <c r="B217">
        <v>7</v>
      </c>
      <c r="C217">
        <v>45000</v>
      </c>
      <c r="D217" s="18">
        <f t="shared" si="6"/>
        <v>45000</v>
      </c>
      <c r="E217" s="18" t="str">
        <f t="shared" si="7"/>
        <v xml:space="preserve"> </v>
      </c>
    </row>
    <row r="218" spans="2:5" x14ac:dyDescent="0.2">
      <c r="B218">
        <v>8</v>
      </c>
      <c r="C218">
        <v>66250</v>
      </c>
      <c r="D218" s="18">
        <f t="shared" si="6"/>
        <v>66250</v>
      </c>
      <c r="E218" s="18" t="str">
        <f t="shared" si="7"/>
        <v xml:space="preserve"> </v>
      </c>
    </row>
    <row r="219" spans="2:5" x14ac:dyDescent="0.2">
      <c r="B219">
        <v>7</v>
      </c>
      <c r="C219">
        <v>59857.142857142855</v>
      </c>
      <c r="D219" s="18">
        <f t="shared" si="6"/>
        <v>59857.142857142855</v>
      </c>
      <c r="E219" s="18" t="str">
        <f t="shared" si="7"/>
        <v xml:space="preserve"> </v>
      </c>
    </row>
    <row r="220" spans="2:5" x14ac:dyDescent="0.2">
      <c r="B220">
        <v>24</v>
      </c>
      <c r="C220">
        <v>40000</v>
      </c>
      <c r="D220" s="18" t="str">
        <f t="shared" si="6"/>
        <v xml:space="preserve"> </v>
      </c>
      <c r="E220" s="18">
        <f t="shared" si="7"/>
        <v>40000</v>
      </c>
    </row>
    <row r="221" spans="2:5" x14ac:dyDescent="0.2">
      <c r="B221">
        <v>10</v>
      </c>
      <c r="C221">
        <v>132500</v>
      </c>
      <c r="D221" s="18">
        <f t="shared" si="6"/>
        <v>132500</v>
      </c>
      <c r="E221" s="18" t="str">
        <f t="shared" si="7"/>
        <v xml:space="preserve"> </v>
      </c>
    </row>
    <row r="222" spans="2:5" x14ac:dyDescent="0.2">
      <c r="B222">
        <v>32</v>
      </c>
      <c r="C222">
        <v>35937.5</v>
      </c>
      <c r="D222" s="18" t="str">
        <f t="shared" si="6"/>
        <v xml:space="preserve"> </v>
      </c>
      <c r="E222" s="18">
        <f t="shared" si="7"/>
        <v>35937.5</v>
      </c>
    </row>
    <row r="223" spans="2:5" x14ac:dyDescent="0.2">
      <c r="B223">
        <v>31</v>
      </c>
      <c r="C223">
        <v>41612.903225806454</v>
      </c>
      <c r="D223" s="18" t="str">
        <f t="shared" si="6"/>
        <v xml:space="preserve"> </v>
      </c>
      <c r="E223" s="18">
        <f t="shared" si="7"/>
        <v>41612.903225806454</v>
      </c>
    </row>
    <row r="224" spans="2:5" x14ac:dyDescent="0.2">
      <c r="B224">
        <v>9</v>
      </c>
      <c r="C224">
        <v>72222.222222222219</v>
      </c>
      <c r="D224" s="18">
        <f t="shared" si="6"/>
        <v>72222.222222222219</v>
      </c>
      <c r="E224" s="18" t="str">
        <f t="shared" si="7"/>
        <v xml:space="preserve"> </v>
      </c>
    </row>
    <row r="225" spans="2:5" x14ac:dyDescent="0.2">
      <c r="B225">
        <v>14</v>
      </c>
      <c r="C225">
        <v>36571.428571428572</v>
      </c>
      <c r="D225" s="18" t="str">
        <f t="shared" si="6"/>
        <v xml:space="preserve"> </v>
      </c>
      <c r="E225" s="18">
        <f t="shared" si="7"/>
        <v>36571.428571428572</v>
      </c>
    </row>
    <row r="226" spans="2:5" x14ac:dyDescent="0.2">
      <c r="B226">
        <v>101</v>
      </c>
      <c r="C226">
        <v>82673.267326732675</v>
      </c>
      <c r="D226" s="18" t="str">
        <f t="shared" si="6"/>
        <v xml:space="preserve"> </v>
      </c>
      <c r="E226" s="18">
        <f t="shared" si="7"/>
        <v>82673.267326732675</v>
      </c>
    </row>
    <row r="227" spans="2:5" x14ac:dyDescent="0.2">
      <c r="B227">
        <v>7</v>
      </c>
      <c r="C227">
        <v>48571.428571428572</v>
      </c>
      <c r="D227" s="18">
        <f t="shared" si="6"/>
        <v>48571.428571428572</v>
      </c>
      <c r="E227" s="18" t="str">
        <f t="shared" si="7"/>
        <v xml:space="preserve"> </v>
      </c>
    </row>
    <row r="228" spans="2:5" x14ac:dyDescent="0.2">
      <c r="B228">
        <v>5</v>
      </c>
      <c r="C228">
        <v>98000</v>
      </c>
      <c r="D228" s="18">
        <f t="shared" si="6"/>
        <v>98000</v>
      </c>
      <c r="E228" s="18" t="str">
        <f t="shared" si="7"/>
        <v xml:space="preserve"> </v>
      </c>
    </row>
    <row r="229" spans="2:5" x14ac:dyDescent="0.2">
      <c r="B229">
        <v>5</v>
      </c>
      <c r="C229">
        <v>70000</v>
      </c>
      <c r="D229" s="18">
        <f t="shared" si="6"/>
        <v>70000</v>
      </c>
      <c r="E229" s="18" t="str">
        <f t="shared" si="7"/>
        <v xml:space="preserve"> </v>
      </c>
    </row>
    <row r="230" spans="2:5" x14ac:dyDescent="0.2">
      <c r="B230">
        <v>5</v>
      </c>
      <c r="C230">
        <v>92500</v>
      </c>
      <c r="D230" s="18">
        <f t="shared" si="6"/>
        <v>92500</v>
      </c>
      <c r="E230" s="18" t="str">
        <f t="shared" si="7"/>
        <v xml:space="preserve"> </v>
      </c>
    </row>
    <row r="231" spans="2:5" x14ac:dyDescent="0.2">
      <c r="B231">
        <v>69</v>
      </c>
      <c r="C231">
        <v>201449.27536231885</v>
      </c>
      <c r="D231" s="18" t="str">
        <f t="shared" si="6"/>
        <v xml:space="preserve"> </v>
      </c>
      <c r="E231" s="18">
        <f t="shared" si="7"/>
        <v>201449.27536231885</v>
      </c>
    </row>
    <row r="232" spans="2:5" x14ac:dyDescent="0.2">
      <c r="B232">
        <v>28</v>
      </c>
      <c r="C232">
        <v>75000</v>
      </c>
      <c r="D232" s="18" t="str">
        <f t="shared" si="6"/>
        <v xml:space="preserve"> </v>
      </c>
      <c r="E232" s="18">
        <f t="shared" si="7"/>
        <v>75000</v>
      </c>
    </row>
    <row r="233" spans="2:5" x14ac:dyDescent="0.2">
      <c r="B233">
        <v>19</v>
      </c>
      <c r="C233">
        <v>35526.315789473687</v>
      </c>
      <c r="D233" s="18" t="str">
        <f t="shared" si="6"/>
        <v xml:space="preserve"> </v>
      </c>
      <c r="E233" s="18">
        <f t="shared" si="7"/>
        <v>35526.315789473687</v>
      </c>
    </row>
    <row r="234" spans="2:5" x14ac:dyDescent="0.2">
      <c r="B234">
        <v>20</v>
      </c>
      <c r="C234">
        <v>61250</v>
      </c>
      <c r="D234" s="18" t="str">
        <f t="shared" si="6"/>
        <v xml:space="preserve"> </v>
      </c>
      <c r="E234" s="18">
        <f t="shared" si="7"/>
        <v>61250</v>
      </c>
    </row>
    <row r="235" spans="2:5" x14ac:dyDescent="0.2">
      <c r="B235">
        <v>10</v>
      </c>
      <c r="C235">
        <v>82800</v>
      </c>
      <c r="D235" s="18">
        <f t="shared" si="6"/>
        <v>82800</v>
      </c>
      <c r="E235" s="18" t="str">
        <f t="shared" si="7"/>
        <v xml:space="preserve"> </v>
      </c>
    </row>
    <row r="236" spans="2:5" x14ac:dyDescent="0.2">
      <c r="B236">
        <v>14</v>
      </c>
      <c r="C236">
        <v>36071.428571428572</v>
      </c>
      <c r="D236" s="18" t="str">
        <f t="shared" si="6"/>
        <v xml:space="preserve"> </v>
      </c>
      <c r="E236" s="18">
        <f t="shared" si="7"/>
        <v>36071.428571428572</v>
      </c>
    </row>
    <row r="237" spans="2:5" x14ac:dyDescent="0.2">
      <c r="B237">
        <v>9</v>
      </c>
      <c r="C237">
        <v>42222.222222222219</v>
      </c>
      <c r="D237" s="18">
        <f t="shared" si="6"/>
        <v>42222.222222222219</v>
      </c>
      <c r="E237" s="18" t="str">
        <f t="shared" si="7"/>
        <v xml:space="preserve"> </v>
      </c>
    </row>
    <row r="238" spans="2:5" x14ac:dyDescent="0.2">
      <c r="B238">
        <v>22</v>
      </c>
      <c r="C238">
        <v>38636.36363636364</v>
      </c>
      <c r="D238" s="18" t="str">
        <f t="shared" si="6"/>
        <v xml:space="preserve"> </v>
      </c>
      <c r="E238" s="18">
        <f t="shared" si="7"/>
        <v>38636.36363636364</v>
      </c>
    </row>
    <row r="239" spans="2:5" x14ac:dyDescent="0.2">
      <c r="B239">
        <v>94</v>
      </c>
      <c r="C239">
        <v>85106.382978723399</v>
      </c>
      <c r="D239" s="18" t="str">
        <f t="shared" si="6"/>
        <v xml:space="preserve"> </v>
      </c>
      <c r="E239" s="18">
        <f t="shared" si="7"/>
        <v>85106.382978723399</v>
      </c>
    </row>
    <row r="240" spans="2:5" x14ac:dyDescent="0.2">
      <c r="B240">
        <v>31</v>
      </c>
      <c r="C240">
        <v>49193.548387096773</v>
      </c>
      <c r="D240" s="18" t="str">
        <f t="shared" si="6"/>
        <v xml:space="preserve"> </v>
      </c>
      <c r="E240" s="18">
        <f t="shared" si="7"/>
        <v>49193.548387096773</v>
      </c>
    </row>
    <row r="241" spans="2:5" x14ac:dyDescent="0.2">
      <c r="B241">
        <v>35</v>
      </c>
      <c r="C241">
        <v>42857.142857142855</v>
      </c>
      <c r="D241" s="18" t="str">
        <f t="shared" si="6"/>
        <v xml:space="preserve"> </v>
      </c>
      <c r="E241" s="18">
        <f t="shared" si="7"/>
        <v>42857.142857142855</v>
      </c>
    </row>
    <row r="242" spans="2:5" x14ac:dyDescent="0.2">
      <c r="B242">
        <v>6</v>
      </c>
      <c r="C242">
        <v>49166.666666666664</v>
      </c>
      <c r="D242" s="18">
        <f t="shared" si="6"/>
        <v>49166.666666666664</v>
      </c>
      <c r="E242" s="18" t="str">
        <f t="shared" si="7"/>
        <v xml:space="preserve"> </v>
      </c>
    </row>
    <row r="243" spans="2:5" x14ac:dyDescent="0.2">
      <c r="B243">
        <v>10</v>
      </c>
      <c r="C243">
        <v>37000</v>
      </c>
      <c r="D243" s="18">
        <f t="shared" si="6"/>
        <v>37000</v>
      </c>
      <c r="E243" s="18" t="str">
        <f t="shared" si="7"/>
        <v xml:space="preserve"> </v>
      </c>
    </row>
    <row r="244" spans="2:5" x14ac:dyDescent="0.2">
      <c r="B244">
        <v>20</v>
      </c>
      <c r="C244">
        <v>79000</v>
      </c>
      <c r="D244" s="18" t="str">
        <f t="shared" si="6"/>
        <v xml:space="preserve"> </v>
      </c>
      <c r="E244" s="18">
        <f t="shared" si="7"/>
        <v>79000</v>
      </c>
    </row>
    <row r="245" spans="2:5" x14ac:dyDescent="0.2">
      <c r="B245">
        <v>16</v>
      </c>
      <c r="C245">
        <v>118750</v>
      </c>
      <c r="D245" s="18" t="str">
        <f t="shared" si="6"/>
        <v xml:space="preserve"> </v>
      </c>
      <c r="E245" s="18">
        <f t="shared" si="7"/>
        <v>118750</v>
      </c>
    </row>
    <row r="246" spans="2:5" x14ac:dyDescent="0.2">
      <c r="B246">
        <v>25</v>
      </c>
      <c r="C246">
        <v>53680</v>
      </c>
      <c r="D246" s="18" t="str">
        <f t="shared" si="6"/>
        <v xml:space="preserve"> </v>
      </c>
      <c r="E246" s="18">
        <f t="shared" si="7"/>
        <v>53680</v>
      </c>
    </row>
    <row r="247" spans="2:5" x14ac:dyDescent="0.2">
      <c r="B247">
        <v>8</v>
      </c>
      <c r="C247">
        <v>56000</v>
      </c>
      <c r="D247" s="18">
        <f t="shared" si="6"/>
        <v>56000</v>
      </c>
      <c r="E247" s="18" t="str">
        <f t="shared" si="7"/>
        <v xml:space="preserve"> </v>
      </c>
    </row>
    <row r="248" spans="2:5" x14ac:dyDescent="0.2">
      <c r="B248">
        <v>5</v>
      </c>
      <c r="C248">
        <v>52000</v>
      </c>
      <c r="D248" s="18">
        <f t="shared" si="6"/>
        <v>52000</v>
      </c>
      <c r="E248" s="18" t="str">
        <f t="shared" si="7"/>
        <v xml:space="preserve"> </v>
      </c>
    </row>
    <row r="249" spans="2:5" x14ac:dyDescent="0.2">
      <c r="B249">
        <v>39</v>
      </c>
      <c r="C249">
        <v>120512.82051282052</v>
      </c>
      <c r="D249" s="18" t="str">
        <f t="shared" si="6"/>
        <v xml:space="preserve"> </v>
      </c>
      <c r="E249" s="18">
        <f t="shared" si="7"/>
        <v>120512.82051282052</v>
      </c>
    </row>
    <row r="250" spans="2:5" x14ac:dyDescent="0.2">
      <c r="B250">
        <v>17</v>
      </c>
      <c r="C250">
        <v>25588.235294117647</v>
      </c>
      <c r="D250" s="18" t="str">
        <f t="shared" si="6"/>
        <v xml:space="preserve"> </v>
      </c>
      <c r="E250" s="18">
        <f t="shared" si="7"/>
        <v>25588.235294117647</v>
      </c>
    </row>
    <row r="251" spans="2:5" x14ac:dyDescent="0.2">
      <c r="B251">
        <v>6</v>
      </c>
      <c r="C251">
        <v>141666.66666666666</v>
      </c>
      <c r="D251" s="18">
        <f t="shared" si="6"/>
        <v>141666.66666666666</v>
      </c>
      <c r="E251" s="18" t="str">
        <f t="shared" si="7"/>
        <v xml:space="preserve"> </v>
      </c>
    </row>
    <row r="252" spans="2:5" x14ac:dyDescent="0.2">
      <c r="B252">
        <v>9</v>
      </c>
      <c r="C252">
        <v>87555.555555555562</v>
      </c>
      <c r="D252" s="18">
        <f t="shared" si="6"/>
        <v>87555.555555555562</v>
      </c>
      <c r="E252" s="18" t="str">
        <f t="shared" si="7"/>
        <v xml:space="preserve"> </v>
      </c>
    </row>
    <row r="253" spans="2:5" x14ac:dyDescent="0.2">
      <c r="B253">
        <v>5</v>
      </c>
      <c r="C253">
        <v>90675</v>
      </c>
      <c r="D253" s="18">
        <f t="shared" si="6"/>
        <v>90675</v>
      </c>
      <c r="E253" s="18" t="str">
        <f t="shared" si="7"/>
        <v xml:space="preserve"> </v>
      </c>
    </row>
    <row r="254" spans="2:5" x14ac:dyDescent="0.2">
      <c r="B254">
        <v>6</v>
      </c>
      <c r="C254">
        <v>83166.666666666672</v>
      </c>
      <c r="D254" s="18">
        <f t="shared" si="6"/>
        <v>83166.666666666672</v>
      </c>
      <c r="E254" s="18" t="str">
        <f t="shared" si="7"/>
        <v xml:space="preserve"> </v>
      </c>
    </row>
    <row r="255" spans="2:5" x14ac:dyDescent="0.2">
      <c r="B255">
        <v>10</v>
      </c>
      <c r="C255">
        <v>104150</v>
      </c>
      <c r="D255" s="18">
        <f t="shared" si="6"/>
        <v>104150</v>
      </c>
      <c r="E255" s="18" t="str">
        <f t="shared" si="7"/>
        <v xml:space="preserve"> </v>
      </c>
    </row>
    <row r="256" spans="2:5" x14ac:dyDescent="0.2">
      <c r="B256">
        <v>8</v>
      </c>
      <c r="C256">
        <v>55000</v>
      </c>
      <c r="D256" s="18">
        <f t="shared" si="6"/>
        <v>55000</v>
      </c>
      <c r="E256" s="18" t="str">
        <f t="shared" si="7"/>
        <v xml:space="preserve"> </v>
      </c>
    </row>
    <row r="257" spans="2:5" x14ac:dyDescent="0.2">
      <c r="B257">
        <v>10</v>
      </c>
      <c r="C257">
        <v>36500</v>
      </c>
      <c r="D257" s="18">
        <f t="shared" si="6"/>
        <v>36500</v>
      </c>
      <c r="E257" s="18" t="str">
        <f t="shared" si="7"/>
        <v xml:space="preserve"> </v>
      </c>
    </row>
    <row r="258" spans="2:5" x14ac:dyDescent="0.2">
      <c r="B258">
        <v>9</v>
      </c>
      <c r="C258">
        <v>55555.555555555555</v>
      </c>
      <c r="D258" s="18">
        <f t="shared" si="6"/>
        <v>55555.555555555555</v>
      </c>
      <c r="E258" s="18" t="str">
        <f t="shared" si="7"/>
        <v xml:space="preserve"> </v>
      </c>
    </row>
    <row r="259" spans="2:5" x14ac:dyDescent="0.2">
      <c r="B259">
        <v>48</v>
      </c>
      <c r="C259">
        <v>29166.666666666668</v>
      </c>
      <c r="D259" s="18" t="str">
        <f t="shared" si="6"/>
        <v xml:space="preserve"> </v>
      </c>
      <c r="E259" s="18">
        <f t="shared" si="7"/>
        <v>29166.666666666668</v>
      </c>
    </row>
    <row r="260" spans="2:5" x14ac:dyDescent="0.2">
      <c r="B260">
        <v>12</v>
      </c>
      <c r="C260">
        <v>43333.333333333336</v>
      </c>
      <c r="D260" s="18" t="str">
        <f t="shared" ref="D260:D323" si="8">IF(B260&lt;11,C260," ")</f>
        <v xml:space="preserve"> </v>
      </c>
      <c r="E260" s="18">
        <f t="shared" ref="E260:E323" si="9">IF(B260&gt;10,C260," ")</f>
        <v>43333.333333333336</v>
      </c>
    </row>
    <row r="261" spans="2:5" x14ac:dyDescent="0.2">
      <c r="B261">
        <v>67</v>
      </c>
      <c r="C261">
        <v>62686.567164179105</v>
      </c>
      <c r="D261" s="18" t="str">
        <f t="shared" si="8"/>
        <v xml:space="preserve"> </v>
      </c>
      <c r="E261" s="18">
        <f t="shared" si="9"/>
        <v>62686.567164179105</v>
      </c>
    </row>
    <row r="262" spans="2:5" x14ac:dyDescent="0.2">
      <c r="B262">
        <v>8</v>
      </c>
      <c r="C262">
        <v>65000</v>
      </c>
      <c r="D262" s="18">
        <f t="shared" si="8"/>
        <v>65000</v>
      </c>
      <c r="E262" s="18" t="str">
        <f t="shared" si="9"/>
        <v xml:space="preserve"> </v>
      </c>
    </row>
    <row r="263" spans="2:5" x14ac:dyDescent="0.2">
      <c r="B263">
        <v>36</v>
      </c>
      <c r="C263">
        <v>26944.444444444445</v>
      </c>
      <c r="D263" s="18" t="str">
        <f t="shared" si="8"/>
        <v xml:space="preserve"> </v>
      </c>
      <c r="E263" s="18">
        <f t="shared" si="9"/>
        <v>26944.444444444445</v>
      </c>
    </row>
    <row r="264" spans="2:5" x14ac:dyDescent="0.2">
      <c r="B264">
        <v>24</v>
      </c>
      <c r="C264">
        <v>58333.333333333336</v>
      </c>
      <c r="D264" s="18" t="str">
        <f t="shared" si="8"/>
        <v xml:space="preserve"> </v>
      </c>
      <c r="E264" s="18">
        <f t="shared" si="9"/>
        <v>58333.333333333336</v>
      </c>
    </row>
    <row r="265" spans="2:5" x14ac:dyDescent="0.2">
      <c r="B265">
        <v>23</v>
      </c>
      <c r="C265">
        <v>76086.956521739135</v>
      </c>
      <c r="D265" s="18" t="str">
        <f t="shared" si="8"/>
        <v xml:space="preserve"> </v>
      </c>
      <c r="E265" s="18">
        <f t="shared" si="9"/>
        <v>76086.956521739135</v>
      </c>
    </row>
    <row r="266" spans="2:5" x14ac:dyDescent="0.2">
      <c r="B266">
        <v>12</v>
      </c>
      <c r="C266">
        <v>34166.666666666664</v>
      </c>
      <c r="D266" s="18" t="str">
        <f t="shared" si="8"/>
        <v xml:space="preserve"> </v>
      </c>
      <c r="E266" s="18">
        <f t="shared" si="9"/>
        <v>34166.666666666664</v>
      </c>
    </row>
    <row r="267" spans="2:5" x14ac:dyDescent="0.2">
      <c r="B267">
        <v>30</v>
      </c>
      <c r="C267">
        <v>68333.333333333328</v>
      </c>
      <c r="D267" s="18" t="str">
        <f t="shared" si="8"/>
        <v xml:space="preserve"> </v>
      </c>
      <c r="E267" s="18">
        <f t="shared" si="9"/>
        <v>68333.333333333328</v>
      </c>
    </row>
    <row r="268" spans="2:5" x14ac:dyDescent="0.2">
      <c r="B268">
        <v>8</v>
      </c>
      <c r="C268">
        <v>78500</v>
      </c>
      <c r="D268" s="18">
        <f t="shared" si="8"/>
        <v>78500</v>
      </c>
      <c r="E268" s="18" t="str">
        <f t="shared" si="9"/>
        <v xml:space="preserve"> </v>
      </c>
    </row>
    <row r="269" spans="2:5" x14ac:dyDescent="0.2">
      <c r="B269">
        <v>12</v>
      </c>
      <c r="C269">
        <v>59583.333333333336</v>
      </c>
      <c r="D269" s="18" t="str">
        <f t="shared" si="8"/>
        <v xml:space="preserve"> </v>
      </c>
      <c r="E269" s="18">
        <f t="shared" si="9"/>
        <v>59583.333333333336</v>
      </c>
    </row>
    <row r="270" spans="2:5" x14ac:dyDescent="0.2">
      <c r="B270">
        <v>18</v>
      </c>
      <c r="C270">
        <v>126388.88888888889</v>
      </c>
      <c r="D270" s="18" t="str">
        <f t="shared" si="8"/>
        <v xml:space="preserve"> </v>
      </c>
      <c r="E270" s="18">
        <f t="shared" si="9"/>
        <v>126388.88888888889</v>
      </c>
    </row>
    <row r="271" spans="2:5" x14ac:dyDescent="0.2">
      <c r="B271">
        <v>12</v>
      </c>
      <c r="C271">
        <v>116666.66666666667</v>
      </c>
      <c r="D271" s="18" t="str">
        <f t="shared" si="8"/>
        <v xml:space="preserve"> </v>
      </c>
      <c r="E271" s="18">
        <f t="shared" si="9"/>
        <v>116666.66666666667</v>
      </c>
    </row>
    <row r="272" spans="2:5" x14ac:dyDescent="0.2">
      <c r="B272">
        <v>16</v>
      </c>
      <c r="C272">
        <v>93750</v>
      </c>
      <c r="D272" s="18" t="str">
        <f t="shared" si="8"/>
        <v xml:space="preserve"> </v>
      </c>
      <c r="E272" s="18">
        <f t="shared" si="9"/>
        <v>93750</v>
      </c>
    </row>
    <row r="273" spans="2:5" x14ac:dyDescent="0.2">
      <c r="B273">
        <v>14</v>
      </c>
      <c r="C273">
        <v>49642.857142857145</v>
      </c>
      <c r="D273" s="18" t="str">
        <f t="shared" si="8"/>
        <v xml:space="preserve"> </v>
      </c>
      <c r="E273" s="18">
        <f t="shared" si="9"/>
        <v>49642.857142857145</v>
      </c>
    </row>
    <row r="274" spans="2:5" x14ac:dyDescent="0.2">
      <c r="B274">
        <v>40</v>
      </c>
      <c r="C274">
        <v>32187.5</v>
      </c>
      <c r="D274" s="18" t="str">
        <f t="shared" si="8"/>
        <v xml:space="preserve"> </v>
      </c>
      <c r="E274" s="18">
        <f t="shared" si="9"/>
        <v>32187.5</v>
      </c>
    </row>
    <row r="275" spans="2:5" x14ac:dyDescent="0.2">
      <c r="B275">
        <v>13</v>
      </c>
      <c r="C275">
        <v>35769.230769230766</v>
      </c>
      <c r="D275" s="18" t="str">
        <f t="shared" si="8"/>
        <v xml:space="preserve"> </v>
      </c>
      <c r="E275" s="18">
        <f t="shared" si="9"/>
        <v>35769.230769230766</v>
      </c>
    </row>
    <row r="276" spans="2:5" x14ac:dyDescent="0.2">
      <c r="B276">
        <v>20</v>
      </c>
      <c r="C276">
        <v>85000</v>
      </c>
      <c r="D276" s="18" t="str">
        <f t="shared" si="8"/>
        <v xml:space="preserve"> </v>
      </c>
      <c r="E276" s="18">
        <f t="shared" si="9"/>
        <v>85000</v>
      </c>
    </row>
    <row r="277" spans="2:5" x14ac:dyDescent="0.2">
      <c r="B277">
        <v>7</v>
      </c>
      <c r="C277">
        <v>102142.85714285714</v>
      </c>
      <c r="D277" s="18">
        <f t="shared" si="8"/>
        <v>102142.85714285714</v>
      </c>
      <c r="E277" s="18" t="str">
        <f t="shared" si="9"/>
        <v xml:space="preserve"> </v>
      </c>
    </row>
    <row r="278" spans="2:5" x14ac:dyDescent="0.2">
      <c r="B278">
        <v>24</v>
      </c>
      <c r="C278">
        <v>45833.333333333336</v>
      </c>
      <c r="D278" s="18" t="str">
        <f t="shared" si="8"/>
        <v xml:space="preserve"> </v>
      </c>
      <c r="E278" s="18">
        <f t="shared" si="9"/>
        <v>45833.333333333336</v>
      </c>
    </row>
    <row r="279" spans="2:5" x14ac:dyDescent="0.2">
      <c r="B279">
        <v>8</v>
      </c>
      <c r="C279">
        <v>45125</v>
      </c>
      <c r="D279" s="18">
        <f t="shared" si="8"/>
        <v>45125</v>
      </c>
      <c r="E279" s="18" t="str">
        <f t="shared" si="9"/>
        <v xml:space="preserve"> </v>
      </c>
    </row>
    <row r="280" spans="2:5" x14ac:dyDescent="0.2">
      <c r="B280">
        <v>16</v>
      </c>
      <c r="C280">
        <v>54062.5</v>
      </c>
      <c r="D280" s="18" t="str">
        <f t="shared" si="8"/>
        <v xml:space="preserve"> </v>
      </c>
      <c r="E280" s="18">
        <f t="shared" si="9"/>
        <v>54062.5</v>
      </c>
    </row>
    <row r="281" spans="2:5" x14ac:dyDescent="0.2">
      <c r="B281">
        <v>8</v>
      </c>
      <c r="C281">
        <v>51250</v>
      </c>
      <c r="D281" s="18">
        <f t="shared" si="8"/>
        <v>51250</v>
      </c>
      <c r="E281" s="18" t="str">
        <f t="shared" si="9"/>
        <v xml:space="preserve"> </v>
      </c>
    </row>
    <row r="282" spans="2:5" x14ac:dyDescent="0.2">
      <c r="B282">
        <v>7</v>
      </c>
      <c r="C282">
        <v>111428.57142857143</v>
      </c>
      <c r="D282" s="18">
        <f t="shared" si="8"/>
        <v>111428.57142857143</v>
      </c>
      <c r="E282" s="18" t="str">
        <f t="shared" si="9"/>
        <v xml:space="preserve"> </v>
      </c>
    </row>
    <row r="283" spans="2:5" x14ac:dyDescent="0.2">
      <c r="B283">
        <v>20</v>
      </c>
      <c r="C283">
        <v>37000</v>
      </c>
      <c r="D283" s="18" t="str">
        <f t="shared" si="8"/>
        <v xml:space="preserve"> </v>
      </c>
      <c r="E283" s="18">
        <f t="shared" si="9"/>
        <v>37000</v>
      </c>
    </row>
    <row r="284" spans="2:5" x14ac:dyDescent="0.2">
      <c r="B284">
        <v>15</v>
      </c>
      <c r="C284">
        <v>133333.33333333334</v>
      </c>
      <c r="D284" s="18" t="str">
        <f t="shared" si="8"/>
        <v xml:space="preserve"> </v>
      </c>
      <c r="E284" s="18">
        <f t="shared" si="9"/>
        <v>133333.33333333334</v>
      </c>
    </row>
    <row r="285" spans="2:5" x14ac:dyDescent="0.2">
      <c r="B285">
        <v>7</v>
      </c>
      <c r="C285">
        <v>48428.571428571428</v>
      </c>
      <c r="D285" s="18">
        <f t="shared" si="8"/>
        <v>48428.571428571428</v>
      </c>
      <c r="E285" s="18" t="str">
        <f t="shared" si="9"/>
        <v xml:space="preserve"> </v>
      </c>
    </row>
    <row r="286" spans="2:5" x14ac:dyDescent="0.2">
      <c r="B286">
        <v>84</v>
      </c>
      <c r="C286">
        <v>50238.095238095237</v>
      </c>
      <c r="D286" s="18" t="str">
        <f t="shared" si="8"/>
        <v xml:space="preserve"> </v>
      </c>
      <c r="E286" s="18">
        <f t="shared" si="9"/>
        <v>50238.095238095237</v>
      </c>
    </row>
    <row r="287" spans="2:5" x14ac:dyDescent="0.2">
      <c r="B287">
        <v>46</v>
      </c>
      <c r="C287">
        <v>52173.913043478264</v>
      </c>
      <c r="D287" s="18" t="str">
        <f t="shared" si="8"/>
        <v xml:space="preserve"> </v>
      </c>
      <c r="E287" s="18">
        <f t="shared" si="9"/>
        <v>52173.913043478264</v>
      </c>
    </row>
    <row r="288" spans="2:5" x14ac:dyDescent="0.2">
      <c r="B288">
        <v>18</v>
      </c>
      <c r="C288">
        <v>30555.555555555555</v>
      </c>
      <c r="D288" s="18" t="str">
        <f t="shared" si="8"/>
        <v xml:space="preserve"> </v>
      </c>
      <c r="E288" s="18">
        <f t="shared" si="9"/>
        <v>30555.555555555555</v>
      </c>
    </row>
    <row r="289" spans="2:5" x14ac:dyDescent="0.2">
      <c r="B289">
        <v>12</v>
      </c>
      <c r="C289">
        <v>47916.666666666664</v>
      </c>
      <c r="D289" s="18" t="str">
        <f t="shared" si="8"/>
        <v xml:space="preserve"> </v>
      </c>
      <c r="E289" s="18">
        <f t="shared" si="9"/>
        <v>47916.666666666664</v>
      </c>
    </row>
    <row r="290" spans="2:5" x14ac:dyDescent="0.2">
      <c r="B290">
        <v>8</v>
      </c>
      <c r="C290">
        <v>61875</v>
      </c>
      <c r="D290" s="18">
        <f t="shared" si="8"/>
        <v>61875</v>
      </c>
      <c r="E290" s="18" t="str">
        <f t="shared" si="9"/>
        <v xml:space="preserve"> </v>
      </c>
    </row>
    <row r="291" spans="2:5" x14ac:dyDescent="0.2">
      <c r="B291">
        <v>8</v>
      </c>
      <c r="C291">
        <v>35312.5</v>
      </c>
      <c r="D291" s="18">
        <f t="shared" si="8"/>
        <v>35312.5</v>
      </c>
      <c r="E291" s="18" t="str">
        <f t="shared" si="9"/>
        <v xml:space="preserve"> </v>
      </c>
    </row>
    <row r="292" spans="2:5" x14ac:dyDescent="0.2">
      <c r="B292">
        <v>12</v>
      </c>
      <c r="C292">
        <v>40416.666666666664</v>
      </c>
      <c r="D292" s="18" t="str">
        <f t="shared" si="8"/>
        <v xml:space="preserve"> </v>
      </c>
      <c r="E292" s="18">
        <f t="shared" si="9"/>
        <v>40416.666666666664</v>
      </c>
    </row>
    <row r="293" spans="2:5" x14ac:dyDescent="0.2">
      <c r="B293">
        <v>53</v>
      </c>
      <c r="C293">
        <v>56603.773584905663</v>
      </c>
      <c r="D293" s="18" t="str">
        <f t="shared" si="8"/>
        <v xml:space="preserve"> </v>
      </c>
      <c r="E293" s="18">
        <f t="shared" si="9"/>
        <v>56603.773584905663</v>
      </c>
    </row>
    <row r="294" spans="2:5" x14ac:dyDescent="0.2">
      <c r="B294">
        <v>20</v>
      </c>
      <c r="C294">
        <v>44500</v>
      </c>
      <c r="D294" s="18" t="str">
        <f t="shared" si="8"/>
        <v xml:space="preserve"> </v>
      </c>
      <c r="E294" s="18">
        <f t="shared" si="9"/>
        <v>44500</v>
      </c>
    </row>
    <row r="295" spans="2:5" x14ac:dyDescent="0.2">
      <c r="B295">
        <v>40</v>
      </c>
      <c r="C295">
        <v>68125</v>
      </c>
      <c r="D295" s="18" t="str">
        <f t="shared" si="8"/>
        <v xml:space="preserve"> </v>
      </c>
      <c r="E295" s="18">
        <f t="shared" si="9"/>
        <v>68125</v>
      </c>
    </row>
    <row r="296" spans="2:5" x14ac:dyDescent="0.2">
      <c r="B296">
        <v>15</v>
      </c>
      <c r="C296">
        <v>41000</v>
      </c>
      <c r="D296" s="18" t="str">
        <f t="shared" si="8"/>
        <v xml:space="preserve"> </v>
      </c>
      <c r="E296" s="18">
        <f t="shared" si="9"/>
        <v>41000</v>
      </c>
    </row>
    <row r="297" spans="2:5" x14ac:dyDescent="0.2">
      <c r="B297">
        <v>5</v>
      </c>
      <c r="C297">
        <v>68000</v>
      </c>
      <c r="D297" s="18">
        <f t="shared" si="8"/>
        <v>68000</v>
      </c>
      <c r="E297" s="18" t="str">
        <f t="shared" si="9"/>
        <v xml:space="preserve"> </v>
      </c>
    </row>
    <row r="298" spans="2:5" x14ac:dyDescent="0.2">
      <c r="B298">
        <v>14</v>
      </c>
      <c r="C298">
        <v>59642.857142857145</v>
      </c>
      <c r="D298" s="18" t="str">
        <f t="shared" si="8"/>
        <v xml:space="preserve"> </v>
      </c>
      <c r="E298" s="18">
        <f t="shared" si="9"/>
        <v>59642.857142857145</v>
      </c>
    </row>
    <row r="299" spans="2:5" x14ac:dyDescent="0.2">
      <c r="B299">
        <v>12</v>
      </c>
      <c r="C299">
        <v>70000</v>
      </c>
      <c r="D299" s="18" t="str">
        <f t="shared" si="8"/>
        <v xml:space="preserve"> </v>
      </c>
      <c r="E299" s="18">
        <f t="shared" si="9"/>
        <v>70000</v>
      </c>
    </row>
    <row r="300" spans="2:5" x14ac:dyDescent="0.2">
      <c r="B300">
        <v>5</v>
      </c>
      <c r="C300">
        <v>76000</v>
      </c>
      <c r="D300" s="18">
        <f t="shared" si="8"/>
        <v>76000</v>
      </c>
      <c r="E300" s="18" t="str">
        <f t="shared" si="9"/>
        <v xml:space="preserve"> </v>
      </c>
    </row>
    <row r="301" spans="2:5" x14ac:dyDescent="0.2">
      <c r="B301">
        <v>6</v>
      </c>
      <c r="C301">
        <v>50000</v>
      </c>
      <c r="D301" s="18">
        <f t="shared" si="8"/>
        <v>50000</v>
      </c>
      <c r="E301" s="18" t="str">
        <f t="shared" si="9"/>
        <v xml:space="preserve"> </v>
      </c>
    </row>
    <row r="302" spans="2:5" x14ac:dyDescent="0.2">
      <c r="B302">
        <v>7</v>
      </c>
      <c r="C302">
        <v>56428.571428571428</v>
      </c>
      <c r="D302" s="18">
        <f t="shared" si="8"/>
        <v>56428.571428571428</v>
      </c>
      <c r="E302" s="18" t="str">
        <f t="shared" si="9"/>
        <v xml:space="preserve"> </v>
      </c>
    </row>
    <row r="303" spans="2:5" x14ac:dyDescent="0.2">
      <c r="B303">
        <v>14</v>
      </c>
      <c r="C303">
        <v>37500</v>
      </c>
      <c r="D303" s="18" t="str">
        <f t="shared" si="8"/>
        <v xml:space="preserve"> </v>
      </c>
      <c r="E303" s="18">
        <f t="shared" si="9"/>
        <v>37500</v>
      </c>
    </row>
    <row r="304" spans="2:5" x14ac:dyDescent="0.2">
      <c r="B304">
        <v>14</v>
      </c>
      <c r="C304">
        <v>61428.571428571428</v>
      </c>
      <c r="D304" s="18" t="str">
        <f t="shared" si="8"/>
        <v xml:space="preserve"> </v>
      </c>
      <c r="E304" s="18">
        <f t="shared" si="9"/>
        <v>61428.571428571428</v>
      </c>
    </row>
    <row r="305" spans="2:5" x14ac:dyDescent="0.2">
      <c r="B305">
        <v>8</v>
      </c>
      <c r="C305">
        <v>61375</v>
      </c>
      <c r="D305" s="18">
        <f t="shared" si="8"/>
        <v>61375</v>
      </c>
      <c r="E305" s="18" t="str">
        <f t="shared" si="9"/>
        <v xml:space="preserve"> </v>
      </c>
    </row>
    <row r="306" spans="2:5" x14ac:dyDescent="0.2">
      <c r="B306">
        <v>12</v>
      </c>
      <c r="C306">
        <v>133333.33333333334</v>
      </c>
      <c r="D306" s="18" t="str">
        <f t="shared" si="8"/>
        <v xml:space="preserve"> </v>
      </c>
      <c r="E306" s="18">
        <f t="shared" si="9"/>
        <v>133333.33333333334</v>
      </c>
    </row>
    <row r="307" spans="2:5" x14ac:dyDescent="0.2">
      <c r="B307">
        <v>7</v>
      </c>
      <c r="C307">
        <v>47857.142857142855</v>
      </c>
      <c r="D307" s="18">
        <f t="shared" si="8"/>
        <v>47857.142857142855</v>
      </c>
      <c r="E307" s="18" t="str">
        <f t="shared" si="9"/>
        <v xml:space="preserve"> </v>
      </c>
    </row>
    <row r="308" spans="2:5" x14ac:dyDescent="0.2">
      <c r="B308">
        <v>32</v>
      </c>
      <c r="C308">
        <v>187500</v>
      </c>
      <c r="D308" s="18" t="str">
        <f t="shared" si="8"/>
        <v xml:space="preserve"> </v>
      </c>
      <c r="E308" s="18">
        <f t="shared" si="9"/>
        <v>187500</v>
      </c>
    </row>
    <row r="309" spans="2:5" x14ac:dyDescent="0.2">
      <c r="B309">
        <v>7</v>
      </c>
      <c r="C309">
        <v>51428.571428571428</v>
      </c>
      <c r="D309" s="18">
        <f t="shared" si="8"/>
        <v>51428.571428571428</v>
      </c>
      <c r="E309" s="18" t="str">
        <f t="shared" si="9"/>
        <v xml:space="preserve"> </v>
      </c>
    </row>
    <row r="310" spans="2:5" x14ac:dyDescent="0.2">
      <c r="B310">
        <v>8</v>
      </c>
      <c r="C310">
        <v>96250</v>
      </c>
      <c r="D310" s="18">
        <f t="shared" si="8"/>
        <v>96250</v>
      </c>
      <c r="E310" s="18" t="str">
        <f t="shared" si="9"/>
        <v xml:space="preserve"> </v>
      </c>
    </row>
    <row r="311" spans="2:5" x14ac:dyDescent="0.2">
      <c r="B311">
        <v>14</v>
      </c>
      <c r="C311">
        <v>75000</v>
      </c>
      <c r="D311" s="18" t="str">
        <f t="shared" si="8"/>
        <v xml:space="preserve"> </v>
      </c>
      <c r="E311" s="18">
        <f t="shared" si="9"/>
        <v>75000</v>
      </c>
    </row>
    <row r="312" spans="2:5" x14ac:dyDescent="0.2">
      <c r="B312">
        <v>12</v>
      </c>
      <c r="C312">
        <v>57500</v>
      </c>
      <c r="D312" s="18" t="str">
        <f t="shared" si="8"/>
        <v xml:space="preserve"> </v>
      </c>
      <c r="E312" s="18">
        <f t="shared" si="9"/>
        <v>57500</v>
      </c>
    </row>
    <row r="313" spans="2:5" x14ac:dyDescent="0.2">
      <c r="B313">
        <v>33</v>
      </c>
      <c r="C313">
        <v>80090.909090909088</v>
      </c>
      <c r="D313" s="18" t="str">
        <f t="shared" si="8"/>
        <v xml:space="preserve"> </v>
      </c>
      <c r="E313" s="18">
        <f t="shared" si="9"/>
        <v>80090.909090909088</v>
      </c>
    </row>
    <row r="314" spans="2:5" x14ac:dyDescent="0.2">
      <c r="B314">
        <v>5</v>
      </c>
      <c r="C314">
        <v>112000</v>
      </c>
      <c r="D314" s="18">
        <f t="shared" si="8"/>
        <v>112000</v>
      </c>
      <c r="E314" s="18" t="str">
        <f t="shared" si="9"/>
        <v xml:space="preserve"> </v>
      </c>
    </row>
    <row r="315" spans="2:5" x14ac:dyDescent="0.2">
      <c r="B315">
        <v>6</v>
      </c>
      <c r="C315">
        <v>133333.33333333334</v>
      </c>
      <c r="D315" s="18">
        <f t="shared" si="8"/>
        <v>133333.33333333334</v>
      </c>
      <c r="E315" s="18" t="str">
        <f t="shared" si="9"/>
        <v xml:space="preserve"> </v>
      </c>
    </row>
    <row r="316" spans="2:5" x14ac:dyDescent="0.2">
      <c r="B316">
        <v>20</v>
      </c>
      <c r="C316">
        <v>53750</v>
      </c>
      <c r="D316" s="18" t="str">
        <f t="shared" si="8"/>
        <v xml:space="preserve"> </v>
      </c>
      <c r="E316" s="18">
        <f t="shared" si="9"/>
        <v>53750</v>
      </c>
    </row>
    <row r="317" spans="2:5" x14ac:dyDescent="0.2">
      <c r="B317">
        <v>10</v>
      </c>
      <c r="C317">
        <v>45000</v>
      </c>
      <c r="D317" s="18">
        <f t="shared" si="8"/>
        <v>45000</v>
      </c>
      <c r="E317" s="18" t="str">
        <f t="shared" si="9"/>
        <v xml:space="preserve"> </v>
      </c>
    </row>
    <row r="318" spans="2:5" x14ac:dyDescent="0.2">
      <c r="B318">
        <v>6</v>
      </c>
      <c r="C318">
        <v>41666.666666666664</v>
      </c>
      <c r="D318" s="18">
        <f t="shared" si="8"/>
        <v>41666.666666666664</v>
      </c>
      <c r="E318" s="18" t="str">
        <f t="shared" si="9"/>
        <v xml:space="preserve"> </v>
      </c>
    </row>
    <row r="319" spans="2:5" x14ac:dyDescent="0.2">
      <c r="B319">
        <v>7</v>
      </c>
      <c r="C319">
        <v>55000</v>
      </c>
      <c r="D319" s="18">
        <f t="shared" si="8"/>
        <v>55000</v>
      </c>
      <c r="E319" s="18" t="str">
        <f t="shared" si="9"/>
        <v xml:space="preserve"> </v>
      </c>
    </row>
    <row r="320" spans="2:5" x14ac:dyDescent="0.2">
      <c r="B320">
        <v>6</v>
      </c>
      <c r="C320">
        <v>43333.333333333336</v>
      </c>
      <c r="D320" s="18">
        <f t="shared" si="8"/>
        <v>43333.333333333336</v>
      </c>
      <c r="E320" s="18" t="str">
        <f t="shared" si="9"/>
        <v xml:space="preserve"> </v>
      </c>
    </row>
    <row r="321" spans="2:5" x14ac:dyDescent="0.2">
      <c r="B321">
        <v>10</v>
      </c>
      <c r="C321">
        <v>37500</v>
      </c>
      <c r="D321" s="18">
        <f t="shared" si="8"/>
        <v>37500</v>
      </c>
      <c r="E321" s="18" t="str">
        <f t="shared" si="9"/>
        <v xml:space="preserve"> </v>
      </c>
    </row>
    <row r="322" spans="2:5" x14ac:dyDescent="0.2">
      <c r="B322">
        <v>15</v>
      </c>
      <c r="C322">
        <v>63000</v>
      </c>
      <c r="D322" s="18" t="str">
        <f t="shared" si="8"/>
        <v xml:space="preserve"> </v>
      </c>
      <c r="E322" s="18">
        <f t="shared" si="9"/>
        <v>63000</v>
      </c>
    </row>
    <row r="323" spans="2:5" x14ac:dyDescent="0.2">
      <c r="B323">
        <v>32</v>
      </c>
      <c r="C323">
        <v>109375</v>
      </c>
      <c r="D323" s="18" t="str">
        <f t="shared" si="8"/>
        <v xml:space="preserve"> </v>
      </c>
      <c r="E323" s="18">
        <f t="shared" si="9"/>
        <v>109375</v>
      </c>
    </row>
    <row r="324" spans="2:5" x14ac:dyDescent="0.2">
      <c r="B324">
        <v>8</v>
      </c>
      <c r="C324">
        <v>91250</v>
      </c>
      <c r="D324" s="18">
        <f t="shared" ref="D324:D387" si="10">IF(B324&lt;11,C324," ")</f>
        <v>91250</v>
      </c>
      <c r="E324" s="18" t="str">
        <f t="shared" ref="E324:E387" si="11">IF(B324&gt;10,C324," ")</f>
        <v xml:space="preserve"> </v>
      </c>
    </row>
    <row r="325" spans="2:5" x14ac:dyDescent="0.2">
      <c r="B325">
        <v>23</v>
      </c>
      <c r="C325">
        <v>89130.434782608689</v>
      </c>
      <c r="D325" s="18" t="str">
        <f t="shared" si="10"/>
        <v xml:space="preserve"> </v>
      </c>
      <c r="E325" s="18">
        <f t="shared" si="11"/>
        <v>89130.434782608689</v>
      </c>
    </row>
    <row r="326" spans="2:5" x14ac:dyDescent="0.2">
      <c r="B326">
        <v>35</v>
      </c>
      <c r="C326">
        <v>38571.428571428572</v>
      </c>
      <c r="D326" s="18" t="str">
        <f t="shared" si="10"/>
        <v xml:space="preserve"> </v>
      </c>
      <c r="E326" s="18">
        <f t="shared" si="11"/>
        <v>38571.428571428572</v>
      </c>
    </row>
    <row r="327" spans="2:5" x14ac:dyDescent="0.2">
      <c r="B327">
        <v>14</v>
      </c>
      <c r="C327">
        <v>53571.428571428572</v>
      </c>
      <c r="D327" s="18" t="str">
        <f t="shared" si="10"/>
        <v xml:space="preserve"> </v>
      </c>
      <c r="E327" s="18">
        <f t="shared" si="11"/>
        <v>53571.428571428572</v>
      </c>
    </row>
    <row r="328" spans="2:5" x14ac:dyDescent="0.2">
      <c r="B328">
        <v>31</v>
      </c>
      <c r="C328">
        <v>73387.096774193546</v>
      </c>
      <c r="D328" s="18" t="str">
        <f t="shared" si="10"/>
        <v xml:space="preserve"> </v>
      </c>
      <c r="E328" s="18">
        <f t="shared" si="11"/>
        <v>73387.096774193546</v>
      </c>
    </row>
    <row r="329" spans="2:5" x14ac:dyDescent="0.2">
      <c r="B329">
        <v>6</v>
      </c>
      <c r="C329">
        <v>48333.333333333336</v>
      </c>
      <c r="D329" s="18">
        <f t="shared" si="10"/>
        <v>48333.333333333336</v>
      </c>
      <c r="E329" s="18" t="str">
        <f t="shared" si="11"/>
        <v xml:space="preserve"> </v>
      </c>
    </row>
    <row r="330" spans="2:5" x14ac:dyDescent="0.2">
      <c r="B330">
        <v>6</v>
      </c>
      <c r="C330">
        <v>89166.666666666672</v>
      </c>
      <c r="D330" s="18">
        <f t="shared" si="10"/>
        <v>89166.666666666672</v>
      </c>
      <c r="E330" s="18" t="str">
        <f t="shared" si="11"/>
        <v xml:space="preserve"> </v>
      </c>
    </row>
    <row r="331" spans="2:5" x14ac:dyDescent="0.2">
      <c r="B331">
        <v>8</v>
      </c>
      <c r="C331">
        <v>32000</v>
      </c>
      <c r="D331" s="18">
        <f t="shared" si="10"/>
        <v>32000</v>
      </c>
      <c r="E331" s="18" t="str">
        <f t="shared" si="11"/>
        <v xml:space="preserve"> </v>
      </c>
    </row>
    <row r="332" spans="2:5" x14ac:dyDescent="0.2">
      <c r="B332">
        <v>12</v>
      </c>
      <c r="C332">
        <v>95833.333333333328</v>
      </c>
      <c r="D332" s="18" t="str">
        <f t="shared" si="10"/>
        <v xml:space="preserve"> </v>
      </c>
      <c r="E332" s="18">
        <f t="shared" si="11"/>
        <v>95833.333333333328</v>
      </c>
    </row>
    <row r="333" spans="2:5" x14ac:dyDescent="0.2">
      <c r="B333">
        <v>8</v>
      </c>
      <c r="C333">
        <v>159375</v>
      </c>
      <c r="D333" s="18">
        <f t="shared" si="10"/>
        <v>159375</v>
      </c>
      <c r="E333" s="18" t="str">
        <f t="shared" si="11"/>
        <v xml:space="preserve"> </v>
      </c>
    </row>
    <row r="334" spans="2:5" x14ac:dyDescent="0.2">
      <c r="B334">
        <v>12</v>
      </c>
      <c r="C334">
        <v>22916.666666666668</v>
      </c>
      <c r="D334" s="18" t="str">
        <f t="shared" si="10"/>
        <v xml:space="preserve"> </v>
      </c>
      <c r="E334" s="18">
        <f t="shared" si="11"/>
        <v>22916.666666666668</v>
      </c>
    </row>
    <row r="335" spans="2:5" x14ac:dyDescent="0.2">
      <c r="B335">
        <v>10</v>
      </c>
      <c r="C335">
        <v>72500</v>
      </c>
      <c r="D335" s="18">
        <f t="shared" si="10"/>
        <v>72500</v>
      </c>
      <c r="E335" s="18" t="str">
        <f t="shared" si="11"/>
        <v xml:space="preserve"> </v>
      </c>
    </row>
    <row r="336" spans="2:5" x14ac:dyDescent="0.2">
      <c r="B336">
        <v>26</v>
      </c>
      <c r="C336">
        <v>29423.076923076922</v>
      </c>
      <c r="D336" s="18" t="str">
        <f t="shared" si="10"/>
        <v xml:space="preserve"> </v>
      </c>
      <c r="E336" s="18">
        <f t="shared" si="11"/>
        <v>29423.076923076922</v>
      </c>
    </row>
    <row r="337" spans="2:5" x14ac:dyDescent="0.2">
      <c r="B337">
        <v>6</v>
      </c>
      <c r="C337">
        <v>75000</v>
      </c>
      <c r="D337" s="18">
        <f t="shared" si="10"/>
        <v>75000</v>
      </c>
      <c r="E337" s="18" t="str">
        <f t="shared" si="11"/>
        <v xml:space="preserve"> </v>
      </c>
    </row>
    <row r="338" spans="2:5" x14ac:dyDescent="0.2">
      <c r="B338">
        <v>5</v>
      </c>
      <c r="C338">
        <v>122000</v>
      </c>
      <c r="D338" s="18">
        <f t="shared" si="10"/>
        <v>122000</v>
      </c>
      <c r="E338" s="18" t="str">
        <f t="shared" si="11"/>
        <v xml:space="preserve"> </v>
      </c>
    </row>
    <row r="339" spans="2:5" x14ac:dyDescent="0.2">
      <c r="B339">
        <v>8</v>
      </c>
      <c r="C339">
        <v>65625</v>
      </c>
      <c r="D339" s="18">
        <f t="shared" si="10"/>
        <v>65625</v>
      </c>
      <c r="E339" s="18" t="str">
        <f t="shared" si="11"/>
        <v xml:space="preserve"> </v>
      </c>
    </row>
    <row r="340" spans="2:5" x14ac:dyDescent="0.2">
      <c r="B340">
        <v>5</v>
      </c>
      <c r="C340">
        <v>56000</v>
      </c>
      <c r="D340" s="18">
        <f t="shared" si="10"/>
        <v>56000</v>
      </c>
      <c r="E340" s="18" t="str">
        <f t="shared" si="11"/>
        <v xml:space="preserve"> </v>
      </c>
    </row>
    <row r="341" spans="2:5" x14ac:dyDescent="0.2">
      <c r="B341">
        <v>16</v>
      </c>
      <c r="C341">
        <v>71562.5</v>
      </c>
      <c r="D341" s="18" t="str">
        <f t="shared" si="10"/>
        <v xml:space="preserve"> </v>
      </c>
      <c r="E341" s="18">
        <f t="shared" si="11"/>
        <v>71562.5</v>
      </c>
    </row>
    <row r="342" spans="2:5" x14ac:dyDescent="0.2">
      <c r="B342">
        <v>7</v>
      </c>
      <c r="C342">
        <v>212142.85714285713</v>
      </c>
      <c r="D342" s="18">
        <f t="shared" si="10"/>
        <v>212142.85714285713</v>
      </c>
      <c r="E342" s="18" t="str">
        <f t="shared" si="11"/>
        <v xml:space="preserve"> </v>
      </c>
    </row>
    <row r="343" spans="2:5" x14ac:dyDescent="0.2">
      <c r="B343">
        <v>8</v>
      </c>
      <c r="C343">
        <v>49750</v>
      </c>
      <c r="D343" s="18">
        <f t="shared" si="10"/>
        <v>49750</v>
      </c>
      <c r="E343" s="18" t="str">
        <f t="shared" si="11"/>
        <v xml:space="preserve"> </v>
      </c>
    </row>
    <row r="344" spans="2:5" x14ac:dyDescent="0.2">
      <c r="B344">
        <v>41</v>
      </c>
      <c r="C344">
        <v>73170.731707317071</v>
      </c>
      <c r="D344" s="18" t="str">
        <f t="shared" si="10"/>
        <v xml:space="preserve"> </v>
      </c>
      <c r="E344" s="18">
        <f t="shared" si="11"/>
        <v>73170.731707317071</v>
      </c>
    </row>
    <row r="345" spans="2:5" x14ac:dyDescent="0.2">
      <c r="B345">
        <v>16</v>
      </c>
      <c r="C345">
        <v>54062.5</v>
      </c>
      <c r="D345" s="18" t="str">
        <f t="shared" si="10"/>
        <v xml:space="preserve"> </v>
      </c>
      <c r="E345" s="18">
        <f t="shared" si="11"/>
        <v>54062.5</v>
      </c>
    </row>
    <row r="346" spans="2:5" x14ac:dyDescent="0.2">
      <c r="B346">
        <v>7</v>
      </c>
      <c r="C346">
        <v>47857.142857142855</v>
      </c>
      <c r="D346" s="18">
        <f t="shared" si="10"/>
        <v>47857.142857142855</v>
      </c>
      <c r="E346" s="18" t="str">
        <f t="shared" si="11"/>
        <v xml:space="preserve"> </v>
      </c>
    </row>
    <row r="347" spans="2:5" x14ac:dyDescent="0.2">
      <c r="B347">
        <v>78</v>
      </c>
      <c r="C347">
        <v>87179.487179487172</v>
      </c>
      <c r="D347" s="18" t="str">
        <f t="shared" si="10"/>
        <v xml:space="preserve"> </v>
      </c>
      <c r="E347" s="18">
        <f t="shared" si="11"/>
        <v>87179.487179487172</v>
      </c>
    </row>
    <row r="348" spans="2:5" x14ac:dyDescent="0.2">
      <c r="B348">
        <v>8</v>
      </c>
      <c r="C348">
        <v>160000</v>
      </c>
      <c r="D348" s="18">
        <f t="shared" si="10"/>
        <v>160000</v>
      </c>
      <c r="E348" s="18" t="str">
        <f t="shared" si="11"/>
        <v xml:space="preserve"> </v>
      </c>
    </row>
    <row r="349" spans="2:5" x14ac:dyDescent="0.2">
      <c r="B349">
        <v>6</v>
      </c>
      <c r="C349">
        <v>64350</v>
      </c>
      <c r="D349" s="18">
        <f t="shared" si="10"/>
        <v>64350</v>
      </c>
      <c r="E349" s="18" t="str">
        <f t="shared" si="11"/>
        <v xml:space="preserve"> </v>
      </c>
    </row>
    <row r="350" spans="2:5" x14ac:dyDescent="0.2">
      <c r="B350">
        <v>10</v>
      </c>
      <c r="C350">
        <v>89500</v>
      </c>
      <c r="D350" s="18">
        <f t="shared" si="10"/>
        <v>89500</v>
      </c>
      <c r="E350" s="18" t="str">
        <f t="shared" si="11"/>
        <v xml:space="preserve"> </v>
      </c>
    </row>
    <row r="351" spans="2:5" x14ac:dyDescent="0.2">
      <c r="B351">
        <v>39</v>
      </c>
      <c r="C351">
        <v>52564.102564102563</v>
      </c>
      <c r="D351" s="18" t="str">
        <f t="shared" si="10"/>
        <v xml:space="preserve"> </v>
      </c>
      <c r="E351" s="18">
        <f t="shared" si="11"/>
        <v>52564.102564102563</v>
      </c>
    </row>
    <row r="352" spans="2:5" x14ac:dyDescent="0.2">
      <c r="B352">
        <v>11</v>
      </c>
      <c r="C352">
        <v>50000</v>
      </c>
      <c r="D352" s="18" t="str">
        <f t="shared" si="10"/>
        <v xml:space="preserve"> </v>
      </c>
      <c r="E352" s="18">
        <f t="shared" si="11"/>
        <v>50000</v>
      </c>
    </row>
    <row r="353" spans="2:5" x14ac:dyDescent="0.2">
      <c r="B353">
        <v>120</v>
      </c>
      <c r="C353">
        <v>69583.333333333328</v>
      </c>
      <c r="D353" s="18" t="str">
        <f t="shared" si="10"/>
        <v xml:space="preserve"> </v>
      </c>
      <c r="E353" s="18">
        <f t="shared" si="11"/>
        <v>69583.333333333328</v>
      </c>
    </row>
    <row r="354" spans="2:5" x14ac:dyDescent="0.2">
      <c r="B354">
        <v>16</v>
      </c>
      <c r="C354">
        <v>52625</v>
      </c>
      <c r="D354" s="18" t="str">
        <f t="shared" si="10"/>
        <v xml:space="preserve"> </v>
      </c>
      <c r="E354" s="18">
        <f t="shared" si="11"/>
        <v>52625</v>
      </c>
    </row>
    <row r="355" spans="2:5" x14ac:dyDescent="0.2">
      <c r="B355">
        <v>36</v>
      </c>
      <c r="C355">
        <v>107222.22222222222</v>
      </c>
      <c r="D355" s="18" t="str">
        <f t="shared" si="10"/>
        <v xml:space="preserve"> </v>
      </c>
      <c r="E355" s="18">
        <f t="shared" si="11"/>
        <v>107222.22222222222</v>
      </c>
    </row>
    <row r="356" spans="2:5" x14ac:dyDescent="0.2">
      <c r="B356">
        <v>33</v>
      </c>
      <c r="C356">
        <v>36363.63636363636</v>
      </c>
      <c r="D356" s="18" t="str">
        <f t="shared" si="10"/>
        <v xml:space="preserve"> </v>
      </c>
      <c r="E356" s="18">
        <f t="shared" si="11"/>
        <v>36363.63636363636</v>
      </c>
    </row>
    <row r="357" spans="2:5" x14ac:dyDescent="0.2">
      <c r="B357">
        <v>8</v>
      </c>
      <c r="C357">
        <v>103750</v>
      </c>
      <c r="D357" s="18">
        <f t="shared" si="10"/>
        <v>103750</v>
      </c>
      <c r="E357" s="18" t="str">
        <f t="shared" si="11"/>
        <v xml:space="preserve"> </v>
      </c>
    </row>
    <row r="358" spans="2:5" x14ac:dyDescent="0.2">
      <c r="B358">
        <v>10</v>
      </c>
      <c r="C358">
        <v>68000</v>
      </c>
      <c r="D358" s="18">
        <f t="shared" si="10"/>
        <v>68000</v>
      </c>
      <c r="E358" s="18" t="str">
        <f t="shared" si="11"/>
        <v xml:space="preserve"> </v>
      </c>
    </row>
    <row r="359" spans="2:5" x14ac:dyDescent="0.2">
      <c r="B359">
        <v>7</v>
      </c>
      <c r="C359">
        <v>72571.428571428565</v>
      </c>
      <c r="D359" s="18">
        <f t="shared" si="10"/>
        <v>72571.428571428565</v>
      </c>
      <c r="E359" s="18" t="str">
        <f t="shared" si="11"/>
        <v xml:space="preserve"> </v>
      </c>
    </row>
    <row r="360" spans="2:5" x14ac:dyDescent="0.2">
      <c r="B360">
        <v>6</v>
      </c>
      <c r="C360">
        <v>64166.666666666664</v>
      </c>
      <c r="D360" s="18">
        <f t="shared" si="10"/>
        <v>64166.666666666664</v>
      </c>
      <c r="E360" s="18" t="str">
        <f t="shared" si="11"/>
        <v xml:space="preserve"> </v>
      </c>
    </row>
    <row r="361" spans="2:5" x14ac:dyDescent="0.2">
      <c r="B361">
        <v>18</v>
      </c>
      <c r="C361">
        <v>37500</v>
      </c>
      <c r="D361" s="18" t="str">
        <f t="shared" si="10"/>
        <v xml:space="preserve"> </v>
      </c>
      <c r="E361" s="18">
        <f t="shared" si="11"/>
        <v>37500</v>
      </c>
    </row>
    <row r="362" spans="2:5" x14ac:dyDescent="0.2">
      <c r="B362">
        <v>12</v>
      </c>
      <c r="C362">
        <v>30833.333333333332</v>
      </c>
      <c r="D362" s="18" t="str">
        <f t="shared" si="10"/>
        <v xml:space="preserve"> </v>
      </c>
      <c r="E362" s="18">
        <f t="shared" si="11"/>
        <v>30833.333333333332</v>
      </c>
    </row>
    <row r="363" spans="2:5" x14ac:dyDescent="0.2">
      <c r="B363">
        <v>16</v>
      </c>
      <c r="C363">
        <v>49687.5</v>
      </c>
      <c r="D363" s="18" t="str">
        <f t="shared" si="10"/>
        <v xml:space="preserve"> </v>
      </c>
      <c r="E363" s="18">
        <f t="shared" si="11"/>
        <v>49687.5</v>
      </c>
    </row>
    <row r="364" spans="2:5" x14ac:dyDescent="0.2">
      <c r="B364">
        <v>80</v>
      </c>
      <c r="C364">
        <v>47500</v>
      </c>
      <c r="D364" s="18" t="str">
        <f t="shared" si="10"/>
        <v xml:space="preserve"> </v>
      </c>
      <c r="E364" s="18">
        <f t="shared" si="11"/>
        <v>47500</v>
      </c>
    </row>
    <row r="365" spans="2:5" x14ac:dyDescent="0.2">
      <c r="B365">
        <v>11</v>
      </c>
      <c r="C365">
        <v>77272.727272727279</v>
      </c>
      <c r="D365" s="18" t="str">
        <f t="shared" si="10"/>
        <v xml:space="preserve"> </v>
      </c>
      <c r="E365" s="18">
        <f t="shared" si="11"/>
        <v>77272.727272727279</v>
      </c>
    </row>
    <row r="366" spans="2:5" x14ac:dyDescent="0.2">
      <c r="B366">
        <v>14</v>
      </c>
      <c r="C366">
        <v>55357.142857142855</v>
      </c>
      <c r="D366" s="18" t="str">
        <f t="shared" si="10"/>
        <v xml:space="preserve"> </v>
      </c>
      <c r="E366" s="18">
        <f t="shared" si="11"/>
        <v>55357.142857142855</v>
      </c>
    </row>
    <row r="367" spans="2:5" x14ac:dyDescent="0.2">
      <c r="B367">
        <v>9</v>
      </c>
      <c r="C367">
        <v>80555.555555555562</v>
      </c>
      <c r="D367" s="18">
        <f t="shared" si="10"/>
        <v>80555.555555555562</v>
      </c>
      <c r="E367" s="18" t="str">
        <f t="shared" si="11"/>
        <v xml:space="preserve"> </v>
      </c>
    </row>
    <row r="368" spans="2:5" x14ac:dyDescent="0.2">
      <c r="B368">
        <v>10</v>
      </c>
      <c r="C368">
        <v>34500</v>
      </c>
      <c r="D368" s="18">
        <f t="shared" si="10"/>
        <v>34500</v>
      </c>
      <c r="E368" s="18" t="str">
        <f t="shared" si="11"/>
        <v xml:space="preserve"> </v>
      </c>
    </row>
    <row r="369" spans="2:5" x14ac:dyDescent="0.2">
      <c r="B369">
        <v>6</v>
      </c>
      <c r="C369">
        <v>121250</v>
      </c>
      <c r="D369" s="18">
        <f t="shared" si="10"/>
        <v>121250</v>
      </c>
      <c r="E369" s="18" t="str">
        <f t="shared" si="11"/>
        <v xml:space="preserve"> </v>
      </c>
    </row>
    <row r="370" spans="2:5" x14ac:dyDescent="0.2">
      <c r="B370">
        <v>16</v>
      </c>
      <c r="C370">
        <v>65625</v>
      </c>
      <c r="D370" s="18" t="str">
        <f t="shared" si="10"/>
        <v xml:space="preserve"> </v>
      </c>
      <c r="E370" s="18">
        <f t="shared" si="11"/>
        <v>65625</v>
      </c>
    </row>
    <row r="371" spans="2:5" x14ac:dyDescent="0.2">
      <c r="B371">
        <v>8</v>
      </c>
      <c r="C371">
        <v>48140.625</v>
      </c>
      <c r="D371" s="18">
        <f t="shared" si="10"/>
        <v>48140.625</v>
      </c>
      <c r="E371" s="18" t="str">
        <f t="shared" si="11"/>
        <v xml:space="preserve"> </v>
      </c>
    </row>
    <row r="372" spans="2:5" x14ac:dyDescent="0.2">
      <c r="B372">
        <v>87</v>
      </c>
      <c r="C372">
        <v>68965.517241379304</v>
      </c>
      <c r="D372" s="18" t="str">
        <f t="shared" si="10"/>
        <v xml:space="preserve"> </v>
      </c>
      <c r="E372" s="18">
        <f t="shared" si="11"/>
        <v>68965.517241379304</v>
      </c>
    </row>
    <row r="373" spans="2:5" x14ac:dyDescent="0.2">
      <c r="B373">
        <v>5</v>
      </c>
      <c r="C373">
        <v>125000</v>
      </c>
      <c r="D373" s="18">
        <f t="shared" si="10"/>
        <v>125000</v>
      </c>
      <c r="E373" s="18" t="str">
        <f t="shared" si="11"/>
        <v xml:space="preserve"> </v>
      </c>
    </row>
    <row r="374" spans="2:5" x14ac:dyDescent="0.2">
      <c r="B374">
        <v>6</v>
      </c>
      <c r="C374">
        <v>106666.66666666667</v>
      </c>
      <c r="D374" s="18">
        <f t="shared" si="10"/>
        <v>106666.66666666667</v>
      </c>
      <c r="E374" s="18" t="str">
        <f t="shared" si="11"/>
        <v xml:space="preserve"> </v>
      </c>
    </row>
    <row r="375" spans="2:5" x14ac:dyDescent="0.2">
      <c r="B375">
        <v>24</v>
      </c>
      <c r="C375">
        <v>46250</v>
      </c>
      <c r="D375" s="18" t="str">
        <f t="shared" si="10"/>
        <v xml:space="preserve"> </v>
      </c>
      <c r="E375" s="18">
        <f t="shared" si="11"/>
        <v>46250</v>
      </c>
    </row>
    <row r="376" spans="2:5" x14ac:dyDescent="0.2">
      <c r="B376">
        <v>10</v>
      </c>
      <c r="C376">
        <v>30000</v>
      </c>
      <c r="D376" s="18">
        <f t="shared" si="10"/>
        <v>30000</v>
      </c>
      <c r="E376" s="18" t="str">
        <f t="shared" si="11"/>
        <v xml:space="preserve"> </v>
      </c>
    </row>
    <row r="377" spans="2:5" x14ac:dyDescent="0.2">
      <c r="B377">
        <v>18</v>
      </c>
      <c r="C377">
        <v>51944.444444444445</v>
      </c>
      <c r="D377" s="18" t="str">
        <f t="shared" si="10"/>
        <v xml:space="preserve"> </v>
      </c>
      <c r="E377" s="18">
        <f t="shared" si="11"/>
        <v>51944.444444444445</v>
      </c>
    </row>
    <row r="378" spans="2:5" x14ac:dyDescent="0.2">
      <c r="B378">
        <v>21</v>
      </c>
      <c r="C378">
        <v>32619.047619047618</v>
      </c>
      <c r="D378" s="18" t="str">
        <f t="shared" si="10"/>
        <v xml:space="preserve"> </v>
      </c>
      <c r="E378" s="18">
        <f t="shared" si="11"/>
        <v>32619.047619047618</v>
      </c>
    </row>
    <row r="379" spans="2:5" x14ac:dyDescent="0.2">
      <c r="B379">
        <v>6</v>
      </c>
      <c r="C379">
        <v>66666.666666666672</v>
      </c>
      <c r="D379" s="18">
        <f t="shared" si="10"/>
        <v>66666.666666666672</v>
      </c>
      <c r="E379" s="18" t="str">
        <f t="shared" si="11"/>
        <v xml:space="preserve"> </v>
      </c>
    </row>
    <row r="380" spans="2:5" x14ac:dyDescent="0.2">
      <c r="B380">
        <v>9</v>
      </c>
      <c r="C380">
        <v>74444.444444444438</v>
      </c>
      <c r="D380" s="18">
        <f t="shared" si="10"/>
        <v>74444.444444444438</v>
      </c>
      <c r="E380" s="18" t="str">
        <f t="shared" si="11"/>
        <v xml:space="preserve"> </v>
      </c>
    </row>
    <row r="381" spans="2:5" x14ac:dyDescent="0.2">
      <c r="B381">
        <v>10</v>
      </c>
      <c r="C381">
        <v>169000</v>
      </c>
      <c r="D381" s="18">
        <f t="shared" si="10"/>
        <v>169000</v>
      </c>
      <c r="E381" s="18" t="str">
        <f t="shared" si="11"/>
        <v xml:space="preserve"> </v>
      </c>
    </row>
    <row r="382" spans="2:5" x14ac:dyDescent="0.2">
      <c r="B382">
        <v>12</v>
      </c>
      <c r="C382">
        <v>67500</v>
      </c>
      <c r="D382" s="18" t="str">
        <f t="shared" si="10"/>
        <v xml:space="preserve"> </v>
      </c>
      <c r="E382" s="18">
        <f t="shared" si="11"/>
        <v>67500</v>
      </c>
    </row>
    <row r="383" spans="2:5" x14ac:dyDescent="0.2">
      <c r="B383">
        <v>10</v>
      </c>
      <c r="C383">
        <v>59500</v>
      </c>
      <c r="D383" s="18">
        <f t="shared" si="10"/>
        <v>59500</v>
      </c>
      <c r="E383" s="18" t="str">
        <f t="shared" si="11"/>
        <v xml:space="preserve"> </v>
      </c>
    </row>
    <row r="384" spans="2:5" x14ac:dyDescent="0.2">
      <c r="B384">
        <v>64</v>
      </c>
      <c r="C384">
        <v>82031.25</v>
      </c>
      <c r="D384" s="18" t="str">
        <f t="shared" si="10"/>
        <v xml:space="preserve"> </v>
      </c>
      <c r="E384" s="18">
        <f t="shared" si="11"/>
        <v>82031.25</v>
      </c>
    </row>
    <row r="385" spans="2:5" x14ac:dyDescent="0.2">
      <c r="B385">
        <v>12</v>
      </c>
      <c r="C385">
        <v>32916.666666666664</v>
      </c>
      <c r="D385" s="18" t="str">
        <f t="shared" si="10"/>
        <v xml:space="preserve"> </v>
      </c>
      <c r="E385" s="18">
        <f t="shared" si="11"/>
        <v>32916.666666666664</v>
      </c>
    </row>
    <row r="386" spans="2:5" x14ac:dyDescent="0.2">
      <c r="B386">
        <v>8</v>
      </c>
      <c r="C386">
        <v>159375</v>
      </c>
      <c r="D386" s="18">
        <f t="shared" si="10"/>
        <v>159375</v>
      </c>
      <c r="E386" s="18" t="str">
        <f t="shared" si="11"/>
        <v xml:space="preserve"> </v>
      </c>
    </row>
    <row r="387" spans="2:5" x14ac:dyDescent="0.2">
      <c r="B387">
        <v>20</v>
      </c>
      <c r="C387">
        <v>19250</v>
      </c>
      <c r="D387" s="18" t="str">
        <f t="shared" si="10"/>
        <v xml:space="preserve"> </v>
      </c>
      <c r="E387" s="18">
        <f t="shared" si="11"/>
        <v>19250</v>
      </c>
    </row>
    <row r="388" spans="2:5" x14ac:dyDescent="0.2">
      <c r="B388">
        <v>7</v>
      </c>
      <c r="C388">
        <v>65428.571428571428</v>
      </c>
      <c r="D388" s="18">
        <f t="shared" ref="D388:D451" si="12">IF(B388&lt;11,C388," ")</f>
        <v>65428.571428571428</v>
      </c>
      <c r="E388" s="18" t="str">
        <f t="shared" ref="E388:E451" si="13">IF(B388&gt;10,C388," ")</f>
        <v xml:space="preserve"> </v>
      </c>
    </row>
    <row r="389" spans="2:5" x14ac:dyDescent="0.2">
      <c r="B389">
        <v>6</v>
      </c>
      <c r="C389">
        <v>53333.333333333336</v>
      </c>
      <c r="D389" s="18">
        <f t="shared" si="12"/>
        <v>53333.333333333336</v>
      </c>
      <c r="E389" s="18" t="str">
        <f t="shared" si="13"/>
        <v xml:space="preserve"> </v>
      </c>
    </row>
    <row r="390" spans="2:5" x14ac:dyDescent="0.2">
      <c r="B390">
        <v>8</v>
      </c>
      <c r="C390">
        <v>41875</v>
      </c>
      <c r="D390" s="18">
        <f t="shared" si="12"/>
        <v>41875</v>
      </c>
      <c r="E390" s="18" t="str">
        <f t="shared" si="13"/>
        <v xml:space="preserve"> </v>
      </c>
    </row>
    <row r="391" spans="2:5" x14ac:dyDescent="0.2">
      <c r="B391">
        <v>8</v>
      </c>
      <c r="C391">
        <v>34375</v>
      </c>
      <c r="D391" s="18">
        <f t="shared" si="12"/>
        <v>34375</v>
      </c>
      <c r="E391" s="18" t="str">
        <f t="shared" si="13"/>
        <v xml:space="preserve"> </v>
      </c>
    </row>
    <row r="392" spans="2:5" x14ac:dyDescent="0.2">
      <c r="B392">
        <v>5</v>
      </c>
      <c r="C392">
        <v>119800</v>
      </c>
      <c r="D392" s="18">
        <f t="shared" si="12"/>
        <v>119800</v>
      </c>
      <c r="E392" s="18" t="str">
        <f t="shared" si="13"/>
        <v xml:space="preserve"> </v>
      </c>
    </row>
    <row r="393" spans="2:5" x14ac:dyDescent="0.2">
      <c r="B393">
        <v>12</v>
      </c>
      <c r="C393">
        <v>40416.666666666664</v>
      </c>
      <c r="D393" s="18" t="str">
        <f t="shared" si="12"/>
        <v xml:space="preserve"> </v>
      </c>
      <c r="E393" s="18">
        <f t="shared" si="13"/>
        <v>40416.666666666664</v>
      </c>
    </row>
    <row r="394" spans="2:5" x14ac:dyDescent="0.2">
      <c r="B394">
        <v>8</v>
      </c>
      <c r="C394">
        <v>70000</v>
      </c>
      <c r="D394" s="18">
        <f t="shared" si="12"/>
        <v>70000</v>
      </c>
      <c r="E394" s="18" t="str">
        <f t="shared" si="13"/>
        <v xml:space="preserve"> </v>
      </c>
    </row>
    <row r="395" spans="2:5" x14ac:dyDescent="0.2">
      <c r="B395">
        <v>32</v>
      </c>
      <c r="C395">
        <v>103593.75</v>
      </c>
      <c r="D395" s="18" t="str">
        <f t="shared" si="12"/>
        <v xml:space="preserve"> </v>
      </c>
      <c r="E395" s="18">
        <f t="shared" si="13"/>
        <v>103593.75</v>
      </c>
    </row>
    <row r="396" spans="2:5" x14ac:dyDescent="0.2">
      <c r="B396">
        <v>20</v>
      </c>
      <c r="C396">
        <v>27500</v>
      </c>
      <c r="D396" s="18" t="str">
        <f t="shared" si="12"/>
        <v xml:space="preserve"> </v>
      </c>
      <c r="E396" s="18">
        <f t="shared" si="13"/>
        <v>27500</v>
      </c>
    </row>
    <row r="397" spans="2:5" x14ac:dyDescent="0.2">
      <c r="B397">
        <v>23</v>
      </c>
      <c r="C397">
        <v>49782.608695652176</v>
      </c>
      <c r="D397" s="18" t="str">
        <f t="shared" si="12"/>
        <v xml:space="preserve"> </v>
      </c>
      <c r="E397" s="18">
        <f t="shared" si="13"/>
        <v>49782.608695652176</v>
      </c>
    </row>
    <row r="398" spans="2:5" x14ac:dyDescent="0.2">
      <c r="B398">
        <v>27</v>
      </c>
      <c r="C398">
        <v>51481.481481481482</v>
      </c>
      <c r="D398" s="18" t="str">
        <f t="shared" si="12"/>
        <v xml:space="preserve"> </v>
      </c>
      <c r="E398" s="18">
        <f t="shared" si="13"/>
        <v>51481.481481481482</v>
      </c>
    </row>
    <row r="399" spans="2:5" x14ac:dyDescent="0.2">
      <c r="B399">
        <v>9</v>
      </c>
      <c r="C399">
        <v>41666.666666666664</v>
      </c>
      <c r="D399" s="18">
        <f t="shared" si="12"/>
        <v>41666.666666666664</v>
      </c>
      <c r="E399" s="18" t="str">
        <f t="shared" si="13"/>
        <v xml:space="preserve"> </v>
      </c>
    </row>
    <row r="400" spans="2:5" x14ac:dyDescent="0.2">
      <c r="B400">
        <v>68</v>
      </c>
      <c r="C400">
        <v>42647.058823529413</v>
      </c>
      <c r="D400" s="18" t="str">
        <f t="shared" si="12"/>
        <v xml:space="preserve"> </v>
      </c>
      <c r="E400" s="18">
        <f t="shared" si="13"/>
        <v>42647.058823529413</v>
      </c>
    </row>
    <row r="401" spans="2:5" x14ac:dyDescent="0.2">
      <c r="B401">
        <v>12</v>
      </c>
      <c r="C401">
        <v>45833.333333333336</v>
      </c>
      <c r="D401" s="18" t="str">
        <f t="shared" si="12"/>
        <v xml:space="preserve"> </v>
      </c>
      <c r="E401" s="18">
        <f t="shared" si="13"/>
        <v>45833.333333333336</v>
      </c>
    </row>
    <row r="402" spans="2:5" x14ac:dyDescent="0.2">
      <c r="B402">
        <v>6</v>
      </c>
      <c r="C402">
        <v>66500</v>
      </c>
      <c r="D402" s="18">
        <f t="shared" si="12"/>
        <v>66500</v>
      </c>
      <c r="E402" s="18" t="str">
        <f t="shared" si="13"/>
        <v xml:space="preserve"> </v>
      </c>
    </row>
    <row r="403" spans="2:5" x14ac:dyDescent="0.2">
      <c r="B403">
        <v>13</v>
      </c>
      <c r="C403">
        <v>38461.538461538461</v>
      </c>
      <c r="D403" s="18" t="str">
        <f t="shared" si="12"/>
        <v xml:space="preserve"> </v>
      </c>
      <c r="E403" s="18">
        <f t="shared" si="13"/>
        <v>38461.538461538461</v>
      </c>
    </row>
    <row r="404" spans="2:5" x14ac:dyDescent="0.2">
      <c r="B404">
        <v>9</v>
      </c>
      <c r="C404">
        <v>61000</v>
      </c>
      <c r="D404" s="18">
        <f t="shared" si="12"/>
        <v>61000</v>
      </c>
      <c r="E404" s="18" t="str">
        <f t="shared" si="13"/>
        <v xml:space="preserve"> </v>
      </c>
    </row>
    <row r="405" spans="2:5" x14ac:dyDescent="0.2">
      <c r="B405">
        <v>9</v>
      </c>
      <c r="C405">
        <v>56944.444444444445</v>
      </c>
      <c r="D405" s="18">
        <f t="shared" si="12"/>
        <v>56944.444444444445</v>
      </c>
      <c r="E405" s="18" t="str">
        <f t="shared" si="13"/>
        <v xml:space="preserve"> </v>
      </c>
    </row>
    <row r="406" spans="2:5" x14ac:dyDescent="0.2">
      <c r="B406">
        <v>6</v>
      </c>
      <c r="C406">
        <v>100000</v>
      </c>
      <c r="D406" s="18">
        <f t="shared" si="12"/>
        <v>100000</v>
      </c>
      <c r="E406" s="18" t="str">
        <f t="shared" si="13"/>
        <v xml:space="preserve"> </v>
      </c>
    </row>
    <row r="407" spans="2:5" x14ac:dyDescent="0.2">
      <c r="B407">
        <v>24</v>
      </c>
      <c r="C407">
        <v>40000</v>
      </c>
      <c r="D407" s="18" t="str">
        <f t="shared" si="12"/>
        <v xml:space="preserve"> </v>
      </c>
      <c r="E407" s="18">
        <f t="shared" si="13"/>
        <v>40000</v>
      </c>
    </row>
    <row r="408" spans="2:5" x14ac:dyDescent="0.2">
      <c r="B408">
        <v>37</v>
      </c>
      <c r="C408">
        <v>62297.2972972973</v>
      </c>
      <c r="D408" s="18" t="str">
        <f t="shared" si="12"/>
        <v xml:space="preserve"> </v>
      </c>
      <c r="E408" s="18">
        <f t="shared" si="13"/>
        <v>62297.2972972973</v>
      </c>
    </row>
    <row r="409" spans="2:5" x14ac:dyDescent="0.2">
      <c r="B409">
        <v>24</v>
      </c>
      <c r="C409">
        <v>35416.666666666664</v>
      </c>
      <c r="D409" s="18" t="str">
        <f t="shared" si="12"/>
        <v xml:space="preserve"> </v>
      </c>
      <c r="E409" s="18">
        <f t="shared" si="13"/>
        <v>35416.666666666664</v>
      </c>
    </row>
    <row r="410" spans="2:5" x14ac:dyDescent="0.2">
      <c r="B410">
        <v>7</v>
      </c>
      <c r="C410">
        <v>53571.428571428572</v>
      </c>
      <c r="D410" s="18">
        <f t="shared" si="12"/>
        <v>53571.428571428572</v>
      </c>
      <c r="E410" s="18" t="str">
        <f t="shared" si="13"/>
        <v xml:space="preserve"> </v>
      </c>
    </row>
    <row r="411" spans="2:5" x14ac:dyDescent="0.2">
      <c r="B411">
        <v>23</v>
      </c>
      <c r="C411">
        <v>47608.695652173912</v>
      </c>
      <c r="D411" s="18" t="str">
        <f t="shared" si="12"/>
        <v xml:space="preserve"> </v>
      </c>
      <c r="E411" s="18">
        <f t="shared" si="13"/>
        <v>47608.695652173912</v>
      </c>
    </row>
    <row r="412" spans="2:5" x14ac:dyDescent="0.2">
      <c r="B412">
        <v>60</v>
      </c>
      <c r="C412">
        <v>46666.666666666664</v>
      </c>
      <c r="D412" s="18" t="str">
        <f t="shared" si="12"/>
        <v xml:space="preserve"> </v>
      </c>
      <c r="E412" s="18">
        <f t="shared" si="13"/>
        <v>46666.666666666664</v>
      </c>
    </row>
    <row r="413" spans="2:5" x14ac:dyDescent="0.2">
      <c r="B413">
        <v>11</v>
      </c>
      <c r="C413">
        <v>49090.909090909088</v>
      </c>
      <c r="D413" s="18" t="str">
        <f t="shared" si="12"/>
        <v xml:space="preserve"> </v>
      </c>
      <c r="E413" s="18">
        <f t="shared" si="13"/>
        <v>49090.909090909088</v>
      </c>
    </row>
    <row r="414" spans="2:5" x14ac:dyDescent="0.2">
      <c r="B414">
        <v>8</v>
      </c>
      <c r="C414">
        <v>80000</v>
      </c>
      <c r="D414" s="18">
        <f t="shared" si="12"/>
        <v>80000</v>
      </c>
      <c r="E414" s="18" t="str">
        <f t="shared" si="13"/>
        <v xml:space="preserve"> </v>
      </c>
    </row>
    <row r="415" spans="2:5" x14ac:dyDescent="0.2">
      <c r="B415">
        <v>8</v>
      </c>
      <c r="C415">
        <v>51250</v>
      </c>
      <c r="D415" s="18">
        <f t="shared" si="12"/>
        <v>51250</v>
      </c>
      <c r="E415" s="18" t="str">
        <f t="shared" si="13"/>
        <v xml:space="preserve"> </v>
      </c>
    </row>
    <row r="416" spans="2:5" x14ac:dyDescent="0.2">
      <c r="B416">
        <v>10</v>
      </c>
      <c r="C416">
        <v>28000</v>
      </c>
      <c r="D416" s="18">
        <f t="shared" si="12"/>
        <v>28000</v>
      </c>
      <c r="E416" s="18" t="str">
        <f t="shared" si="13"/>
        <v xml:space="preserve"> </v>
      </c>
    </row>
    <row r="417" spans="2:5" x14ac:dyDescent="0.2">
      <c r="B417">
        <v>6</v>
      </c>
      <c r="C417">
        <v>63333.333333333336</v>
      </c>
      <c r="D417" s="18">
        <f t="shared" si="12"/>
        <v>63333.333333333336</v>
      </c>
      <c r="E417" s="18" t="str">
        <f t="shared" si="13"/>
        <v xml:space="preserve"> </v>
      </c>
    </row>
    <row r="418" spans="2:5" x14ac:dyDescent="0.2">
      <c r="B418">
        <v>31</v>
      </c>
      <c r="C418">
        <v>65322.580645161288</v>
      </c>
      <c r="D418" s="18" t="str">
        <f t="shared" si="12"/>
        <v xml:space="preserve"> </v>
      </c>
      <c r="E418" s="18">
        <f t="shared" si="13"/>
        <v>65322.580645161288</v>
      </c>
    </row>
    <row r="419" spans="2:5" x14ac:dyDescent="0.2">
      <c r="B419">
        <v>5</v>
      </c>
      <c r="C419">
        <v>181000</v>
      </c>
      <c r="D419" s="18">
        <f t="shared" si="12"/>
        <v>181000</v>
      </c>
      <c r="E419" s="18" t="str">
        <f t="shared" si="13"/>
        <v xml:space="preserve"> </v>
      </c>
    </row>
    <row r="420" spans="2:5" x14ac:dyDescent="0.2">
      <c r="B420">
        <v>8</v>
      </c>
      <c r="C420">
        <v>41250</v>
      </c>
      <c r="D420" s="18">
        <f t="shared" si="12"/>
        <v>41250</v>
      </c>
      <c r="E420" s="18" t="str">
        <f t="shared" si="13"/>
        <v xml:space="preserve"> </v>
      </c>
    </row>
    <row r="421" spans="2:5" x14ac:dyDescent="0.2">
      <c r="B421">
        <v>14</v>
      </c>
      <c r="C421">
        <v>44642.857142857145</v>
      </c>
      <c r="D421" s="18" t="str">
        <f t="shared" si="12"/>
        <v xml:space="preserve"> </v>
      </c>
      <c r="E421" s="18">
        <f t="shared" si="13"/>
        <v>44642.857142857145</v>
      </c>
    </row>
    <row r="422" spans="2:5" x14ac:dyDescent="0.2">
      <c r="B422">
        <v>7</v>
      </c>
      <c r="C422">
        <v>66428.571428571435</v>
      </c>
      <c r="D422" s="18">
        <f t="shared" si="12"/>
        <v>66428.571428571435</v>
      </c>
      <c r="E422" s="18" t="str">
        <f t="shared" si="13"/>
        <v xml:space="preserve"> </v>
      </c>
    </row>
    <row r="423" spans="2:5" x14ac:dyDescent="0.2">
      <c r="B423">
        <v>90</v>
      </c>
      <c r="C423">
        <v>20500</v>
      </c>
      <c r="D423" s="18" t="str">
        <f t="shared" si="12"/>
        <v xml:space="preserve"> </v>
      </c>
      <c r="E423" s="18">
        <f t="shared" si="13"/>
        <v>20500</v>
      </c>
    </row>
    <row r="424" spans="2:5" x14ac:dyDescent="0.2">
      <c r="B424">
        <v>14</v>
      </c>
      <c r="C424">
        <v>184285.71428571429</v>
      </c>
      <c r="D424" s="18" t="str">
        <f t="shared" si="12"/>
        <v xml:space="preserve"> </v>
      </c>
      <c r="E424" s="18">
        <f t="shared" si="13"/>
        <v>184285.71428571429</v>
      </c>
    </row>
    <row r="425" spans="2:5" x14ac:dyDescent="0.2">
      <c r="B425">
        <v>12</v>
      </c>
      <c r="C425">
        <v>61000</v>
      </c>
      <c r="D425" s="18" t="str">
        <f t="shared" si="12"/>
        <v xml:space="preserve"> </v>
      </c>
      <c r="E425" s="18">
        <f t="shared" si="13"/>
        <v>61000</v>
      </c>
    </row>
    <row r="426" spans="2:5" x14ac:dyDescent="0.2">
      <c r="B426">
        <v>30</v>
      </c>
      <c r="C426">
        <v>51333.333333333336</v>
      </c>
      <c r="D426" s="18" t="str">
        <f t="shared" si="12"/>
        <v xml:space="preserve"> </v>
      </c>
      <c r="E426" s="18">
        <f t="shared" si="13"/>
        <v>51333.333333333336</v>
      </c>
    </row>
    <row r="427" spans="2:5" x14ac:dyDescent="0.2">
      <c r="B427">
        <v>16</v>
      </c>
      <c r="C427">
        <v>44687.5</v>
      </c>
      <c r="D427" s="18" t="str">
        <f t="shared" si="12"/>
        <v xml:space="preserve"> </v>
      </c>
      <c r="E427" s="18">
        <f t="shared" si="13"/>
        <v>44687.5</v>
      </c>
    </row>
    <row r="428" spans="2:5" x14ac:dyDescent="0.2">
      <c r="B428">
        <v>14</v>
      </c>
      <c r="C428">
        <v>92857.142857142855</v>
      </c>
      <c r="D428" s="18" t="str">
        <f t="shared" si="12"/>
        <v xml:space="preserve"> </v>
      </c>
      <c r="E428" s="18">
        <f t="shared" si="13"/>
        <v>92857.142857142855</v>
      </c>
    </row>
    <row r="429" spans="2:5" x14ac:dyDescent="0.2">
      <c r="B429">
        <v>6</v>
      </c>
      <c r="C429">
        <v>108166.66666666667</v>
      </c>
      <c r="D429" s="18">
        <f t="shared" si="12"/>
        <v>108166.66666666667</v>
      </c>
      <c r="E429" s="18" t="str">
        <f t="shared" si="13"/>
        <v xml:space="preserve"> </v>
      </c>
    </row>
    <row r="430" spans="2:5" x14ac:dyDescent="0.2">
      <c r="B430">
        <v>18</v>
      </c>
      <c r="C430">
        <v>43333.333333333336</v>
      </c>
      <c r="D430" s="18" t="str">
        <f t="shared" si="12"/>
        <v xml:space="preserve"> </v>
      </c>
      <c r="E430" s="18">
        <f t="shared" si="13"/>
        <v>43333.333333333336</v>
      </c>
    </row>
    <row r="431" spans="2:5" x14ac:dyDescent="0.2">
      <c r="B431">
        <v>5</v>
      </c>
      <c r="C431">
        <v>113000</v>
      </c>
      <c r="D431" s="18">
        <f t="shared" si="12"/>
        <v>113000</v>
      </c>
      <c r="E431" s="18" t="str">
        <f t="shared" si="13"/>
        <v xml:space="preserve"> </v>
      </c>
    </row>
    <row r="432" spans="2:5" x14ac:dyDescent="0.2">
      <c r="B432">
        <v>7</v>
      </c>
      <c r="C432">
        <v>50000</v>
      </c>
      <c r="D432" s="18">
        <f t="shared" si="12"/>
        <v>50000</v>
      </c>
      <c r="E432" s="18" t="str">
        <f t="shared" si="13"/>
        <v xml:space="preserve"> </v>
      </c>
    </row>
    <row r="433" spans="2:5" x14ac:dyDescent="0.2">
      <c r="B433">
        <v>11</v>
      </c>
      <c r="C433">
        <v>68181.818181818177</v>
      </c>
      <c r="D433" s="18" t="str">
        <f t="shared" si="12"/>
        <v xml:space="preserve"> </v>
      </c>
      <c r="E433" s="18">
        <f t="shared" si="13"/>
        <v>68181.818181818177</v>
      </c>
    </row>
    <row r="434" spans="2:5" x14ac:dyDescent="0.2">
      <c r="B434">
        <v>26</v>
      </c>
      <c r="C434">
        <v>88461.538461538468</v>
      </c>
      <c r="D434" s="18" t="str">
        <f t="shared" si="12"/>
        <v xml:space="preserve"> </v>
      </c>
      <c r="E434" s="18">
        <f t="shared" si="13"/>
        <v>88461.538461538468</v>
      </c>
    </row>
    <row r="435" spans="2:5" x14ac:dyDescent="0.2">
      <c r="B435">
        <v>9</v>
      </c>
      <c r="C435">
        <v>126111.11111111111</v>
      </c>
      <c r="D435" s="18">
        <f t="shared" si="12"/>
        <v>126111.11111111111</v>
      </c>
      <c r="E435" s="18" t="str">
        <f t="shared" si="13"/>
        <v xml:space="preserve"> </v>
      </c>
    </row>
    <row r="436" spans="2:5" x14ac:dyDescent="0.2">
      <c r="B436">
        <v>21</v>
      </c>
      <c r="C436">
        <v>77619.047619047618</v>
      </c>
      <c r="D436" s="18" t="str">
        <f t="shared" si="12"/>
        <v xml:space="preserve"> </v>
      </c>
      <c r="E436" s="18">
        <f t="shared" si="13"/>
        <v>77619.047619047618</v>
      </c>
    </row>
    <row r="437" spans="2:5" x14ac:dyDescent="0.2">
      <c r="B437">
        <v>40</v>
      </c>
      <c r="C437">
        <v>95000</v>
      </c>
      <c r="D437" s="18" t="str">
        <f t="shared" si="12"/>
        <v xml:space="preserve"> </v>
      </c>
      <c r="E437" s="18">
        <f t="shared" si="13"/>
        <v>95000</v>
      </c>
    </row>
    <row r="438" spans="2:5" x14ac:dyDescent="0.2">
      <c r="B438">
        <v>6</v>
      </c>
      <c r="C438">
        <v>114166.66666666667</v>
      </c>
      <c r="D438" s="18">
        <f t="shared" si="12"/>
        <v>114166.66666666667</v>
      </c>
      <c r="E438" s="18" t="str">
        <f t="shared" si="13"/>
        <v xml:space="preserve"> </v>
      </c>
    </row>
    <row r="439" spans="2:5" x14ac:dyDescent="0.2">
      <c r="B439">
        <v>8</v>
      </c>
      <c r="C439">
        <v>43750</v>
      </c>
      <c r="D439" s="18">
        <f t="shared" si="12"/>
        <v>43750</v>
      </c>
      <c r="E439" s="18" t="str">
        <f t="shared" si="13"/>
        <v xml:space="preserve"> </v>
      </c>
    </row>
    <row r="440" spans="2:5" x14ac:dyDescent="0.2">
      <c r="B440">
        <v>8</v>
      </c>
      <c r="C440">
        <v>47750</v>
      </c>
      <c r="D440" s="18">
        <f t="shared" si="12"/>
        <v>47750</v>
      </c>
      <c r="E440" s="18" t="str">
        <f t="shared" si="13"/>
        <v xml:space="preserve"> </v>
      </c>
    </row>
    <row r="441" spans="2:5" x14ac:dyDescent="0.2">
      <c r="B441">
        <v>5</v>
      </c>
      <c r="C441">
        <v>117000</v>
      </c>
      <c r="D441" s="18">
        <f t="shared" si="12"/>
        <v>117000</v>
      </c>
      <c r="E441" s="18" t="str">
        <f t="shared" si="13"/>
        <v xml:space="preserve"> </v>
      </c>
    </row>
    <row r="442" spans="2:5" x14ac:dyDescent="0.2">
      <c r="B442">
        <v>33</v>
      </c>
      <c r="C442">
        <v>54545.454545454544</v>
      </c>
      <c r="D442" s="18" t="str">
        <f t="shared" si="12"/>
        <v xml:space="preserve"> </v>
      </c>
      <c r="E442" s="18">
        <f t="shared" si="13"/>
        <v>54545.454545454544</v>
      </c>
    </row>
    <row r="443" spans="2:5" x14ac:dyDescent="0.2">
      <c r="B443">
        <v>9</v>
      </c>
      <c r="C443">
        <v>52777.777777777781</v>
      </c>
      <c r="D443" s="18">
        <f t="shared" si="12"/>
        <v>52777.777777777781</v>
      </c>
      <c r="E443" s="18" t="str">
        <f t="shared" si="13"/>
        <v xml:space="preserve"> </v>
      </c>
    </row>
    <row r="444" spans="2:5" x14ac:dyDescent="0.2">
      <c r="B444">
        <v>8</v>
      </c>
      <c r="C444">
        <v>53125</v>
      </c>
      <c r="D444" s="18">
        <f t="shared" si="12"/>
        <v>53125</v>
      </c>
      <c r="E444" s="18" t="str">
        <f t="shared" si="13"/>
        <v xml:space="preserve"> </v>
      </c>
    </row>
    <row r="445" spans="2:5" x14ac:dyDescent="0.2">
      <c r="B445">
        <v>8</v>
      </c>
      <c r="C445">
        <v>153125</v>
      </c>
      <c r="D445" s="18">
        <f t="shared" si="12"/>
        <v>153125</v>
      </c>
      <c r="E445" s="18" t="str">
        <f t="shared" si="13"/>
        <v xml:space="preserve"> </v>
      </c>
    </row>
    <row r="446" spans="2:5" x14ac:dyDescent="0.2">
      <c r="B446">
        <v>8</v>
      </c>
      <c r="C446">
        <v>95625</v>
      </c>
      <c r="D446" s="18">
        <f t="shared" si="12"/>
        <v>95625</v>
      </c>
      <c r="E446" s="18" t="str">
        <f t="shared" si="13"/>
        <v xml:space="preserve"> </v>
      </c>
    </row>
    <row r="447" spans="2:5" x14ac:dyDescent="0.2">
      <c r="B447">
        <v>102</v>
      </c>
      <c r="C447">
        <v>37254.901960784315</v>
      </c>
      <c r="D447" s="18" t="str">
        <f t="shared" si="12"/>
        <v xml:space="preserve"> </v>
      </c>
      <c r="E447" s="18">
        <f t="shared" si="13"/>
        <v>37254.901960784315</v>
      </c>
    </row>
    <row r="448" spans="2:5" x14ac:dyDescent="0.2">
      <c r="B448">
        <v>9</v>
      </c>
      <c r="C448">
        <v>93055.555555555562</v>
      </c>
      <c r="D448" s="18">
        <f t="shared" si="12"/>
        <v>93055.555555555562</v>
      </c>
      <c r="E448" s="18" t="str">
        <f t="shared" si="13"/>
        <v xml:space="preserve"> </v>
      </c>
    </row>
    <row r="449" spans="2:5" x14ac:dyDescent="0.2">
      <c r="B449">
        <v>25</v>
      </c>
      <c r="C449">
        <v>42520</v>
      </c>
      <c r="D449" s="18" t="str">
        <f t="shared" si="12"/>
        <v xml:space="preserve"> </v>
      </c>
      <c r="E449" s="18">
        <f t="shared" si="13"/>
        <v>42520</v>
      </c>
    </row>
    <row r="450" spans="2:5" x14ac:dyDescent="0.2">
      <c r="B450">
        <v>11</v>
      </c>
      <c r="C450">
        <v>37454.545454545456</v>
      </c>
      <c r="D450" s="18" t="str">
        <f t="shared" si="12"/>
        <v xml:space="preserve"> </v>
      </c>
      <c r="E450" s="18">
        <f t="shared" si="13"/>
        <v>37454.545454545456</v>
      </c>
    </row>
    <row r="451" spans="2:5" x14ac:dyDescent="0.2">
      <c r="B451">
        <v>10</v>
      </c>
      <c r="C451">
        <v>39500</v>
      </c>
      <c r="D451" s="18">
        <f t="shared" si="12"/>
        <v>39500</v>
      </c>
      <c r="E451" s="18" t="str">
        <f t="shared" si="13"/>
        <v xml:space="preserve"> </v>
      </c>
    </row>
    <row r="452" spans="2:5" x14ac:dyDescent="0.2">
      <c r="B452">
        <v>59</v>
      </c>
      <c r="C452">
        <v>39127.118644067799</v>
      </c>
      <c r="D452" s="18" t="str">
        <f t="shared" ref="D452:D515" si="14">IF(B452&lt;11,C452," ")</f>
        <v xml:space="preserve"> </v>
      </c>
      <c r="E452" s="18">
        <f t="shared" ref="E452:E515" si="15">IF(B452&gt;10,C452," ")</f>
        <v>39127.118644067799</v>
      </c>
    </row>
    <row r="453" spans="2:5" x14ac:dyDescent="0.2">
      <c r="B453">
        <v>6</v>
      </c>
      <c r="C453">
        <v>50000</v>
      </c>
      <c r="D453" s="18">
        <f t="shared" si="14"/>
        <v>50000</v>
      </c>
      <c r="E453" s="18" t="str">
        <f t="shared" si="15"/>
        <v xml:space="preserve"> </v>
      </c>
    </row>
    <row r="454" spans="2:5" x14ac:dyDescent="0.2">
      <c r="B454">
        <v>20</v>
      </c>
      <c r="C454">
        <v>104500</v>
      </c>
      <c r="D454" s="18" t="str">
        <f t="shared" si="14"/>
        <v xml:space="preserve"> </v>
      </c>
      <c r="E454" s="18">
        <f t="shared" si="15"/>
        <v>104500</v>
      </c>
    </row>
    <row r="455" spans="2:5" x14ac:dyDescent="0.2">
      <c r="B455">
        <v>20</v>
      </c>
      <c r="C455">
        <v>45025</v>
      </c>
      <c r="D455" s="18" t="str">
        <f t="shared" si="14"/>
        <v xml:space="preserve"> </v>
      </c>
      <c r="E455" s="18">
        <f t="shared" si="15"/>
        <v>45025</v>
      </c>
    </row>
    <row r="456" spans="2:5" x14ac:dyDescent="0.2">
      <c r="B456">
        <v>17</v>
      </c>
      <c r="C456">
        <v>39705.882352941175</v>
      </c>
      <c r="D456" s="18" t="str">
        <f t="shared" si="14"/>
        <v xml:space="preserve"> </v>
      </c>
      <c r="E456" s="18">
        <f t="shared" si="15"/>
        <v>39705.882352941175</v>
      </c>
    </row>
    <row r="457" spans="2:5" x14ac:dyDescent="0.2">
      <c r="B457">
        <v>8</v>
      </c>
      <c r="C457">
        <v>56250</v>
      </c>
      <c r="D457" s="18">
        <f t="shared" si="14"/>
        <v>56250</v>
      </c>
      <c r="E457" s="18" t="str">
        <f t="shared" si="15"/>
        <v xml:space="preserve"> </v>
      </c>
    </row>
    <row r="458" spans="2:5" x14ac:dyDescent="0.2">
      <c r="B458">
        <v>8</v>
      </c>
      <c r="C458">
        <v>39875</v>
      </c>
      <c r="D458" s="18">
        <f t="shared" si="14"/>
        <v>39875</v>
      </c>
      <c r="E458" s="18" t="str">
        <f t="shared" si="15"/>
        <v xml:space="preserve"> </v>
      </c>
    </row>
    <row r="459" spans="2:5" x14ac:dyDescent="0.2">
      <c r="B459">
        <v>38</v>
      </c>
      <c r="C459">
        <v>43960.526315789473</v>
      </c>
      <c r="D459" s="18" t="str">
        <f t="shared" si="14"/>
        <v xml:space="preserve"> </v>
      </c>
      <c r="E459" s="18">
        <f t="shared" si="15"/>
        <v>43960.526315789473</v>
      </c>
    </row>
    <row r="460" spans="2:5" x14ac:dyDescent="0.2">
      <c r="B460">
        <v>6</v>
      </c>
      <c r="C460">
        <v>60666.666666666664</v>
      </c>
      <c r="D460" s="18">
        <f t="shared" si="14"/>
        <v>60666.666666666664</v>
      </c>
      <c r="E460" s="18" t="str">
        <f t="shared" si="15"/>
        <v xml:space="preserve"> </v>
      </c>
    </row>
    <row r="461" spans="2:5" x14ac:dyDescent="0.2">
      <c r="B461">
        <v>17</v>
      </c>
      <c r="C461">
        <v>35941.176470588238</v>
      </c>
      <c r="D461" s="18" t="str">
        <f t="shared" si="14"/>
        <v xml:space="preserve"> </v>
      </c>
      <c r="E461" s="18">
        <f t="shared" si="15"/>
        <v>35941.176470588238</v>
      </c>
    </row>
    <row r="462" spans="2:5" x14ac:dyDescent="0.2">
      <c r="B462">
        <v>35</v>
      </c>
      <c r="C462">
        <v>37271.428571428572</v>
      </c>
      <c r="D462" s="18" t="str">
        <f t="shared" si="14"/>
        <v xml:space="preserve"> </v>
      </c>
      <c r="E462" s="18">
        <f t="shared" si="15"/>
        <v>37271.428571428572</v>
      </c>
    </row>
    <row r="463" spans="2:5" x14ac:dyDescent="0.2">
      <c r="B463">
        <v>8</v>
      </c>
      <c r="C463">
        <v>43375</v>
      </c>
      <c r="D463" s="18">
        <f t="shared" si="14"/>
        <v>43375</v>
      </c>
      <c r="E463" s="18" t="str">
        <f t="shared" si="15"/>
        <v xml:space="preserve"> </v>
      </c>
    </row>
    <row r="464" spans="2:5" x14ac:dyDescent="0.2">
      <c r="B464">
        <v>34</v>
      </c>
      <c r="C464">
        <v>40955.882352941175</v>
      </c>
      <c r="D464" s="18" t="str">
        <f t="shared" si="14"/>
        <v xml:space="preserve"> </v>
      </c>
      <c r="E464" s="18">
        <f t="shared" si="15"/>
        <v>40955.882352941175</v>
      </c>
    </row>
    <row r="465" spans="2:5" x14ac:dyDescent="0.2">
      <c r="B465">
        <v>18</v>
      </c>
      <c r="C465">
        <v>42555.555555555555</v>
      </c>
      <c r="D465" s="18" t="str">
        <f t="shared" si="14"/>
        <v xml:space="preserve"> </v>
      </c>
      <c r="E465" s="18">
        <f t="shared" si="15"/>
        <v>42555.555555555555</v>
      </c>
    </row>
    <row r="466" spans="2:5" x14ac:dyDescent="0.2">
      <c r="B466">
        <v>17</v>
      </c>
      <c r="C466">
        <v>38970.588235294119</v>
      </c>
      <c r="D466" s="18" t="str">
        <f t="shared" si="14"/>
        <v xml:space="preserve"> </v>
      </c>
      <c r="E466" s="18">
        <f t="shared" si="15"/>
        <v>38970.588235294119</v>
      </c>
    </row>
    <row r="467" spans="2:5" x14ac:dyDescent="0.2">
      <c r="B467">
        <v>12</v>
      </c>
      <c r="C467">
        <v>129166.66666666667</v>
      </c>
      <c r="D467" s="18" t="str">
        <f t="shared" si="14"/>
        <v xml:space="preserve"> </v>
      </c>
      <c r="E467" s="18">
        <f t="shared" si="15"/>
        <v>129166.66666666667</v>
      </c>
    </row>
    <row r="468" spans="2:5" x14ac:dyDescent="0.2">
      <c r="B468">
        <v>20</v>
      </c>
      <c r="C468">
        <v>38450</v>
      </c>
      <c r="D468" s="18" t="str">
        <f t="shared" si="14"/>
        <v xml:space="preserve"> </v>
      </c>
      <c r="E468" s="18">
        <f t="shared" si="15"/>
        <v>38450</v>
      </c>
    </row>
    <row r="469" spans="2:5" x14ac:dyDescent="0.2">
      <c r="B469">
        <v>39</v>
      </c>
      <c r="C469">
        <v>39551.282051282054</v>
      </c>
      <c r="D469" s="18" t="str">
        <f t="shared" si="14"/>
        <v xml:space="preserve"> </v>
      </c>
      <c r="E469" s="18">
        <f t="shared" si="15"/>
        <v>39551.282051282054</v>
      </c>
    </row>
    <row r="470" spans="2:5" x14ac:dyDescent="0.2">
      <c r="B470">
        <v>22</v>
      </c>
      <c r="C470">
        <v>89772.727272727279</v>
      </c>
      <c r="D470" s="18" t="str">
        <f t="shared" si="14"/>
        <v xml:space="preserve"> </v>
      </c>
      <c r="E470" s="18">
        <f t="shared" si="15"/>
        <v>89772.727272727279</v>
      </c>
    </row>
    <row r="471" spans="2:5" x14ac:dyDescent="0.2">
      <c r="B471">
        <v>26</v>
      </c>
      <c r="C471">
        <v>33250</v>
      </c>
      <c r="D471" s="18" t="str">
        <f t="shared" si="14"/>
        <v xml:space="preserve"> </v>
      </c>
      <c r="E471" s="18">
        <f t="shared" si="15"/>
        <v>33250</v>
      </c>
    </row>
    <row r="472" spans="2:5" x14ac:dyDescent="0.2">
      <c r="B472">
        <v>24</v>
      </c>
      <c r="C472">
        <v>45937.5</v>
      </c>
      <c r="D472" s="18" t="str">
        <f t="shared" si="14"/>
        <v xml:space="preserve"> </v>
      </c>
      <c r="E472" s="18">
        <f t="shared" si="15"/>
        <v>45937.5</v>
      </c>
    </row>
    <row r="473" spans="2:5" x14ac:dyDescent="0.2">
      <c r="B473">
        <v>12</v>
      </c>
      <c r="C473">
        <v>72916.666666666672</v>
      </c>
      <c r="D473" s="18" t="str">
        <f t="shared" si="14"/>
        <v xml:space="preserve"> </v>
      </c>
      <c r="E473" s="18">
        <f t="shared" si="15"/>
        <v>72916.666666666672</v>
      </c>
    </row>
    <row r="474" spans="2:5" x14ac:dyDescent="0.2">
      <c r="B474">
        <v>5</v>
      </c>
      <c r="C474">
        <v>127200</v>
      </c>
      <c r="D474" s="18">
        <f t="shared" si="14"/>
        <v>127200</v>
      </c>
      <c r="E474" s="18" t="str">
        <f t="shared" si="15"/>
        <v xml:space="preserve"> </v>
      </c>
    </row>
    <row r="475" spans="2:5" x14ac:dyDescent="0.2">
      <c r="B475">
        <v>11</v>
      </c>
      <c r="C475">
        <v>30000</v>
      </c>
      <c r="D475" s="18" t="str">
        <f t="shared" si="14"/>
        <v xml:space="preserve"> </v>
      </c>
      <c r="E475" s="18">
        <f t="shared" si="15"/>
        <v>30000</v>
      </c>
    </row>
    <row r="476" spans="2:5" x14ac:dyDescent="0.2">
      <c r="B476">
        <v>6</v>
      </c>
      <c r="C476">
        <v>69166.666666666672</v>
      </c>
      <c r="D476" s="18">
        <f t="shared" si="14"/>
        <v>69166.666666666672</v>
      </c>
      <c r="E476" s="18" t="str">
        <f t="shared" si="15"/>
        <v xml:space="preserve"> </v>
      </c>
    </row>
    <row r="477" spans="2:5" x14ac:dyDescent="0.2">
      <c r="B477">
        <v>6</v>
      </c>
      <c r="C477">
        <v>127500</v>
      </c>
      <c r="D477" s="18">
        <f t="shared" si="14"/>
        <v>127500</v>
      </c>
      <c r="E477" s="18" t="str">
        <f t="shared" si="15"/>
        <v xml:space="preserve"> </v>
      </c>
    </row>
    <row r="478" spans="2:5" x14ac:dyDescent="0.2">
      <c r="B478">
        <v>12</v>
      </c>
      <c r="C478">
        <v>45000</v>
      </c>
      <c r="D478" s="18" t="str">
        <f t="shared" si="14"/>
        <v xml:space="preserve"> </v>
      </c>
      <c r="E478" s="18">
        <f t="shared" si="15"/>
        <v>45000</v>
      </c>
    </row>
    <row r="479" spans="2:5" x14ac:dyDescent="0.2">
      <c r="B479">
        <v>6</v>
      </c>
      <c r="C479">
        <v>72500</v>
      </c>
      <c r="D479" s="18">
        <f t="shared" si="14"/>
        <v>72500</v>
      </c>
      <c r="E479" s="18" t="str">
        <f t="shared" si="15"/>
        <v xml:space="preserve"> </v>
      </c>
    </row>
    <row r="480" spans="2:5" x14ac:dyDescent="0.2">
      <c r="B480">
        <v>26</v>
      </c>
      <c r="C480">
        <v>41230.769230769234</v>
      </c>
      <c r="D480" s="18" t="str">
        <f t="shared" si="14"/>
        <v xml:space="preserve"> </v>
      </c>
      <c r="E480" s="18">
        <f t="shared" si="15"/>
        <v>41230.769230769234</v>
      </c>
    </row>
    <row r="481" spans="2:5" x14ac:dyDescent="0.2">
      <c r="B481">
        <v>7</v>
      </c>
      <c r="C481">
        <v>63571.428571428572</v>
      </c>
      <c r="D481" s="18">
        <f t="shared" si="14"/>
        <v>63571.428571428572</v>
      </c>
      <c r="E481" s="18" t="str">
        <f t="shared" si="15"/>
        <v xml:space="preserve"> </v>
      </c>
    </row>
    <row r="482" spans="2:5" x14ac:dyDescent="0.2">
      <c r="B482">
        <v>6</v>
      </c>
      <c r="C482">
        <v>76500</v>
      </c>
      <c r="D482" s="18">
        <f t="shared" si="14"/>
        <v>76500</v>
      </c>
      <c r="E482" s="18" t="str">
        <f t="shared" si="15"/>
        <v xml:space="preserve"> </v>
      </c>
    </row>
    <row r="483" spans="2:5" x14ac:dyDescent="0.2">
      <c r="B483">
        <v>8</v>
      </c>
      <c r="C483">
        <v>55625</v>
      </c>
      <c r="D483" s="18">
        <f t="shared" si="14"/>
        <v>55625</v>
      </c>
      <c r="E483" s="18" t="str">
        <f t="shared" si="15"/>
        <v xml:space="preserve"> </v>
      </c>
    </row>
    <row r="484" spans="2:5" x14ac:dyDescent="0.2">
      <c r="B484">
        <v>7</v>
      </c>
      <c r="C484">
        <v>107000</v>
      </c>
      <c r="D484" s="18">
        <f t="shared" si="14"/>
        <v>107000</v>
      </c>
      <c r="E484" s="18" t="str">
        <f t="shared" si="15"/>
        <v xml:space="preserve"> </v>
      </c>
    </row>
    <row r="485" spans="2:5" x14ac:dyDescent="0.2">
      <c r="B485">
        <v>5</v>
      </c>
      <c r="C485">
        <v>113800</v>
      </c>
      <c r="D485" s="18">
        <f t="shared" si="14"/>
        <v>113800</v>
      </c>
      <c r="E485" s="18" t="str">
        <f t="shared" si="15"/>
        <v xml:space="preserve"> </v>
      </c>
    </row>
    <row r="486" spans="2:5" x14ac:dyDescent="0.2">
      <c r="B486">
        <v>8</v>
      </c>
      <c r="C486">
        <v>60750</v>
      </c>
      <c r="D486" s="18">
        <f t="shared" si="14"/>
        <v>60750</v>
      </c>
      <c r="E486" s="18" t="str">
        <f t="shared" si="15"/>
        <v xml:space="preserve"> </v>
      </c>
    </row>
    <row r="487" spans="2:5" x14ac:dyDescent="0.2">
      <c r="B487">
        <v>8</v>
      </c>
      <c r="C487">
        <v>80000</v>
      </c>
      <c r="D487" s="18">
        <f t="shared" si="14"/>
        <v>80000</v>
      </c>
      <c r="E487" s="18" t="str">
        <f t="shared" si="15"/>
        <v xml:space="preserve"> </v>
      </c>
    </row>
    <row r="488" spans="2:5" x14ac:dyDescent="0.2">
      <c r="B488">
        <v>6</v>
      </c>
      <c r="C488">
        <v>54166.666666666664</v>
      </c>
      <c r="D488" s="18">
        <f t="shared" si="14"/>
        <v>54166.666666666664</v>
      </c>
      <c r="E488" s="18" t="str">
        <f t="shared" si="15"/>
        <v xml:space="preserve"> </v>
      </c>
    </row>
    <row r="489" spans="2:5" x14ac:dyDescent="0.2">
      <c r="B489">
        <v>8</v>
      </c>
      <c r="C489">
        <v>112500</v>
      </c>
      <c r="D489" s="18">
        <f t="shared" si="14"/>
        <v>112500</v>
      </c>
      <c r="E489" s="18" t="str">
        <f t="shared" si="15"/>
        <v xml:space="preserve"> </v>
      </c>
    </row>
    <row r="490" spans="2:5" x14ac:dyDescent="0.2">
      <c r="B490">
        <v>18</v>
      </c>
      <c r="C490">
        <v>31944.444444444445</v>
      </c>
      <c r="D490" s="18" t="str">
        <f t="shared" si="14"/>
        <v xml:space="preserve"> </v>
      </c>
      <c r="E490" s="18">
        <f t="shared" si="15"/>
        <v>31944.444444444445</v>
      </c>
    </row>
    <row r="491" spans="2:5" x14ac:dyDescent="0.2">
      <c r="B491">
        <v>6</v>
      </c>
      <c r="C491">
        <v>57500</v>
      </c>
      <c r="D491" s="18">
        <f t="shared" si="14"/>
        <v>57500</v>
      </c>
      <c r="E491" s="18" t="str">
        <f t="shared" si="15"/>
        <v xml:space="preserve"> </v>
      </c>
    </row>
    <row r="492" spans="2:5" x14ac:dyDescent="0.2">
      <c r="B492">
        <v>8</v>
      </c>
      <c r="C492">
        <v>47250</v>
      </c>
      <c r="D492" s="18">
        <f t="shared" si="14"/>
        <v>47250</v>
      </c>
      <c r="E492" s="18" t="str">
        <f t="shared" si="15"/>
        <v xml:space="preserve"> </v>
      </c>
    </row>
    <row r="493" spans="2:5" x14ac:dyDescent="0.2">
      <c r="B493">
        <v>16</v>
      </c>
      <c r="C493">
        <v>105937.5</v>
      </c>
      <c r="D493" s="18" t="str">
        <f t="shared" si="14"/>
        <v xml:space="preserve"> </v>
      </c>
      <c r="E493" s="18">
        <f t="shared" si="15"/>
        <v>105937.5</v>
      </c>
    </row>
    <row r="494" spans="2:5" x14ac:dyDescent="0.2">
      <c r="B494">
        <v>26</v>
      </c>
      <c r="C494">
        <v>83461.538461538468</v>
      </c>
      <c r="D494" s="18" t="str">
        <f t="shared" si="14"/>
        <v xml:space="preserve"> </v>
      </c>
      <c r="E494" s="18">
        <f t="shared" si="15"/>
        <v>83461.538461538468</v>
      </c>
    </row>
    <row r="495" spans="2:5" x14ac:dyDescent="0.2">
      <c r="B495">
        <v>6</v>
      </c>
      <c r="C495">
        <v>108333.33333333333</v>
      </c>
      <c r="D495" s="18">
        <f t="shared" si="14"/>
        <v>108333.33333333333</v>
      </c>
      <c r="E495" s="18" t="str">
        <f t="shared" si="15"/>
        <v xml:space="preserve"> </v>
      </c>
    </row>
    <row r="496" spans="2:5" x14ac:dyDescent="0.2">
      <c r="B496">
        <v>8</v>
      </c>
      <c r="C496">
        <v>33125</v>
      </c>
      <c r="D496" s="18">
        <f t="shared" si="14"/>
        <v>33125</v>
      </c>
      <c r="E496" s="18" t="str">
        <f t="shared" si="15"/>
        <v xml:space="preserve"> </v>
      </c>
    </row>
    <row r="497" spans="2:5" x14ac:dyDescent="0.2">
      <c r="B497">
        <v>39</v>
      </c>
      <c r="C497">
        <v>38461.538461538461</v>
      </c>
      <c r="D497" s="18" t="str">
        <f t="shared" si="14"/>
        <v xml:space="preserve"> </v>
      </c>
      <c r="E497" s="18">
        <f t="shared" si="15"/>
        <v>38461.538461538461</v>
      </c>
    </row>
    <row r="498" spans="2:5" x14ac:dyDescent="0.2">
      <c r="B498">
        <v>11</v>
      </c>
      <c r="C498">
        <v>55454.545454545456</v>
      </c>
      <c r="D498" s="18" t="str">
        <f t="shared" si="14"/>
        <v xml:space="preserve"> </v>
      </c>
      <c r="E498" s="18">
        <f t="shared" si="15"/>
        <v>55454.545454545456</v>
      </c>
    </row>
    <row r="499" spans="2:5" x14ac:dyDescent="0.2">
      <c r="B499">
        <v>6</v>
      </c>
      <c r="C499">
        <v>86666.666666666672</v>
      </c>
      <c r="D499" s="18">
        <f t="shared" si="14"/>
        <v>86666.666666666672</v>
      </c>
      <c r="E499" s="18" t="str">
        <f t="shared" si="15"/>
        <v xml:space="preserve"> </v>
      </c>
    </row>
    <row r="500" spans="2:5" x14ac:dyDescent="0.2">
      <c r="B500">
        <v>6</v>
      </c>
      <c r="C500">
        <v>53000</v>
      </c>
      <c r="D500" s="18">
        <f t="shared" si="14"/>
        <v>53000</v>
      </c>
      <c r="E500" s="18" t="str">
        <f t="shared" si="15"/>
        <v xml:space="preserve"> </v>
      </c>
    </row>
    <row r="501" spans="2:5" x14ac:dyDescent="0.2">
      <c r="B501">
        <v>10</v>
      </c>
      <c r="C501">
        <v>111000</v>
      </c>
      <c r="D501" s="18">
        <f t="shared" si="14"/>
        <v>111000</v>
      </c>
      <c r="E501" s="18" t="str">
        <f t="shared" si="15"/>
        <v xml:space="preserve"> </v>
      </c>
    </row>
    <row r="502" spans="2:5" x14ac:dyDescent="0.2">
      <c r="B502">
        <v>13</v>
      </c>
      <c r="C502">
        <v>76923.076923076922</v>
      </c>
      <c r="D502" s="18" t="str">
        <f t="shared" si="14"/>
        <v xml:space="preserve"> </v>
      </c>
      <c r="E502" s="18">
        <f t="shared" si="15"/>
        <v>76923.076923076922</v>
      </c>
    </row>
    <row r="503" spans="2:5" x14ac:dyDescent="0.2">
      <c r="B503">
        <v>8</v>
      </c>
      <c r="C503">
        <v>34375</v>
      </c>
      <c r="D503" s="18">
        <f t="shared" si="14"/>
        <v>34375</v>
      </c>
      <c r="E503" s="18" t="str">
        <f t="shared" si="15"/>
        <v xml:space="preserve"> </v>
      </c>
    </row>
    <row r="504" spans="2:5" x14ac:dyDescent="0.2">
      <c r="B504">
        <v>9</v>
      </c>
      <c r="C504">
        <v>61111.111111111109</v>
      </c>
      <c r="D504" s="18">
        <f t="shared" si="14"/>
        <v>61111.111111111109</v>
      </c>
      <c r="E504" s="18" t="str">
        <f t="shared" si="15"/>
        <v xml:space="preserve"> </v>
      </c>
    </row>
    <row r="505" spans="2:5" x14ac:dyDescent="0.2">
      <c r="B505">
        <v>30</v>
      </c>
      <c r="C505">
        <v>48766.666666666664</v>
      </c>
      <c r="D505" s="18" t="str">
        <f t="shared" si="14"/>
        <v xml:space="preserve"> </v>
      </c>
      <c r="E505" s="18">
        <f t="shared" si="15"/>
        <v>48766.666666666664</v>
      </c>
    </row>
    <row r="506" spans="2:5" x14ac:dyDescent="0.2">
      <c r="B506">
        <v>18</v>
      </c>
      <c r="C506">
        <v>58971.111111111109</v>
      </c>
      <c r="D506" s="18" t="str">
        <f t="shared" si="14"/>
        <v xml:space="preserve"> </v>
      </c>
      <c r="E506" s="18">
        <f t="shared" si="15"/>
        <v>58971.111111111109</v>
      </c>
    </row>
    <row r="507" spans="2:5" x14ac:dyDescent="0.2">
      <c r="B507">
        <v>15</v>
      </c>
      <c r="C507">
        <v>54000</v>
      </c>
      <c r="D507" s="18" t="str">
        <f t="shared" si="14"/>
        <v xml:space="preserve"> </v>
      </c>
      <c r="E507" s="18">
        <f t="shared" si="15"/>
        <v>54000</v>
      </c>
    </row>
    <row r="508" spans="2:5" x14ac:dyDescent="0.2">
      <c r="B508">
        <v>52</v>
      </c>
      <c r="C508">
        <v>44711.538461538461</v>
      </c>
      <c r="D508" s="18" t="str">
        <f t="shared" si="14"/>
        <v xml:space="preserve"> </v>
      </c>
      <c r="E508" s="18">
        <f t="shared" si="15"/>
        <v>44711.538461538461</v>
      </c>
    </row>
    <row r="509" spans="2:5" x14ac:dyDescent="0.2">
      <c r="B509">
        <v>13</v>
      </c>
      <c r="C509">
        <v>81692.307692307688</v>
      </c>
      <c r="D509" s="18" t="str">
        <f t="shared" si="14"/>
        <v xml:space="preserve"> </v>
      </c>
      <c r="E509" s="18">
        <f t="shared" si="15"/>
        <v>81692.307692307688</v>
      </c>
    </row>
    <row r="510" spans="2:5" x14ac:dyDescent="0.2">
      <c r="B510">
        <v>10</v>
      </c>
      <c r="C510">
        <v>63500</v>
      </c>
      <c r="D510" s="18">
        <f t="shared" si="14"/>
        <v>63500</v>
      </c>
      <c r="E510" s="18" t="str">
        <f t="shared" si="15"/>
        <v xml:space="preserve"> </v>
      </c>
    </row>
    <row r="511" spans="2:5" x14ac:dyDescent="0.2">
      <c r="B511">
        <v>12</v>
      </c>
      <c r="C511">
        <v>100000</v>
      </c>
      <c r="D511" s="18" t="str">
        <f t="shared" si="14"/>
        <v xml:space="preserve"> </v>
      </c>
      <c r="E511" s="18">
        <f t="shared" si="15"/>
        <v>100000</v>
      </c>
    </row>
    <row r="512" spans="2:5" x14ac:dyDescent="0.2">
      <c r="B512">
        <v>43</v>
      </c>
      <c r="C512">
        <v>65930.232558139542</v>
      </c>
      <c r="D512" s="18" t="str">
        <f t="shared" si="14"/>
        <v xml:space="preserve"> </v>
      </c>
      <c r="E512" s="18">
        <f t="shared" si="15"/>
        <v>65930.232558139542</v>
      </c>
    </row>
    <row r="513" spans="2:5" x14ac:dyDescent="0.2">
      <c r="B513">
        <v>8</v>
      </c>
      <c r="C513">
        <v>46875</v>
      </c>
      <c r="D513" s="18">
        <f t="shared" si="14"/>
        <v>46875</v>
      </c>
      <c r="E513" s="18" t="str">
        <f t="shared" si="15"/>
        <v xml:space="preserve"> </v>
      </c>
    </row>
    <row r="514" spans="2:5" x14ac:dyDescent="0.2">
      <c r="B514">
        <v>40</v>
      </c>
      <c r="C514">
        <v>67500</v>
      </c>
      <c r="D514" s="18" t="str">
        <f t="shared" si="14"/>
        <v xml:space="preserve"> </v>
      </c>
      <c r="E514" s="18">
        <f t="shared" si="15"/>
        <v>67500</v>
      </c>
    </row>
    <row r="515" spans="2:5" x14ac:dyDescent="0.2">
      <c r="B515">
        <v>16</v>
      </c>
      <c r="C515">
        <v>33750</v>
      </c>
      <c r="D515" s="18" t="str">
        <f t="shared" si="14"/>
        <v xml:space="preserve"> </v>
      </c>
      <c r="E515" s="18">
        <f t="shared" si="15"/>
        <v>33750</v>
      </c>
    </row>
    <row r="516" spans="2:5" x14ac:dyDescent="0.2">
      <c r="B516">
        <v>103</v>
      </c>
      <c r="C516">
        <v>66019.417475728158</v>
      </c>
      <c r="D516" s="18" t="str">
        <f t="shared" ref="D516:D579" si="16">IF(B516&lt;11,C516," ")</f>
        <v xml:space="preserve"> </v>
      </c>
      <c r="E516" s="18">
        <f t="shared" ref="E516:E579" si="17">IF(B516&gt;10,C516," ")</f>
        <v>66019.417475728158</v>
      </c>
    </row>
    <row r="517" spans="2:5" x14ac:dyDescent="0.2">
      <c r="B517">
        <v>7</v>
      </c>
      <c r="C517">
        <v>89285.71428571429</v>
      </c>
      <c r="D517" s="18">
        <f t="shared" si="16"/>
        <v>89285.71428571429</v>
      </c>
      <c r="E517" s="18" t="str">
        <f t="shared" si="17"/>
        <v xml:space="preserve"> </v>
      </c>
    </row>
    <row r="518" spans="2:5" x14ac:dyDescent="0.2">
      <c r="B518">
        <v>22</v>
      </c>
      <c r="C518">
        <v>56818.181818181816</v>
      </c>
      <c r="D518" s="18" t="str">
        <f t="shared" si="16"/>
        <v xml:space="preserve"> </v>
      </c>
      <c r="E518" s="18">
        <f t="shared" si="17"/>
        <v>56818.181818181816</v>
      </c>
    </row>
    <row r="519" spans="2:5" x14ac:dyDescent="0.2">
      <c r="B519">
        <v>12</v>
      </c>
      <c r="C519">
        <v>79166.666666666672</v>
      </c>
      <c r="D519" s="18" t="str">
        <f t="shared" si="16"/>
        <v xml:space="preserve"> </v>
      </c>
      <c r="E519" s="18">
        <f t="shared" si="17"/>
        <v>79166.666666666672</v>
      </c>
    </row>
    <row r="520" spans="2:5" x14ac:dyDescent="0.2">
      <c r="B520">
        <v>12</v>
      </c>
      <c r="C520">
        <v>75000</v>
      </c>
      <c r="D520" s="18" t="str">
        <f t="shared" si="16"/>
        <v xml:space="preserve"> </v>
      </c>
      <c r="E520" s="18">
        <f t="shared" si="17"/>
        <v>75000</v>
      </c>
    </row>
    <row r="521" spans="2:5" x14ac:dyDescent="0.2">
      <c r="B521">
        <v>7</v>
      </c>
      <c r="C521">
        <v>53785.714285714283</v>
      </c>
      <c r="D521" s="18">
        <f t="shared" si="16"/>
        <v>53785.714285714283</v>
      </c>
      <c r="E521" s="18" t="str">
        <f t="shared" si="17"/>
        <v xml:space="preserve"> </v>
      </c>
    </row>
    <row r="522" spans="2:5" x14ac:dyDescent="0.2">
      <c r="B522">
        <v>12</v>
      </c>
      <c r="C522">
        <v>55750</v>
      </c>
      <c r="D522" s="18" t="str">
        <f t="shared" si="16"/>
        <v xml:space="preserve"> </v>
      </c>
      <c r="E522" s="18">
        <f t="shared" si="17"/>
        <v>55750</v>
      </c>
    </row>
    <row r="523" spans="2:5" x14ac:dyDescent="0.2">
      <c r="B523">
        <v>41</v>
      </c>
      <c r="C523">
        <v>50731.707317073167</v>
      </c>
      <c r="D523" s="18" t="str">
        <f t="shared" si="16"/>
        <v xml:space="preserve"> </v>
      </c>
      <c r="E523" s="18">
        <f t="shared" si="17"/>
        <v>50731.707317073167</v>
      </c>
    </row>
    <row r="524" spans="2:5" x14ac:dyDescent="0.2">
      <c r="B524">
        <v>9</v>
      </c>
      <c r="C524">
        <v>52777.777777777781</v>
      </c>
      <c r="D524" s="18">
        <f t="shared" si="16"/>
        <v>52777.777777777781</v>
      </c>
      <c r="E524" s="18" t="str">
        <f t="shared" si="17"/>
        <v xml:space="preserve"> </v>
      </c>
    </row>
    <row r="525" spans="2:5" x14ac:dyDescent="0.2">
      <c r="B525">
        <v>15</v>
      </c>
      <c r="C525">
        <v>66666.666666666672</v>
      </c>
      <c r="D525" s="18" t="str">
        <f t="shared" si="16"/>
        <v xml:space="preserve"> </v>
      </c>
      <c r="E525" s="18">
        <f t="shared" si="17"/>
        <v>66666.666666666672</v>
      </c>
    </row>
    <row r="526" spans="2:5" x14ac:dyDescent="0.2">
      <c r="B526">
        <v>16</v>
      </c>
      <c r="C526">
        <v>83750</v>
      </c>
      <c r="D526" s="18" t="str">
        <f t="shared" si="16"/>
        <v xml:space="preserve"> </v>
      </c>
      <c r="E526" s="18">
        <f t="shared" si="17"/>
        <v>83750</v>
      </c>
    </row>
    <row r="527" spans="2:5" x14ac:dyDescent="0.2">
      <c r="B527">
        <v>7</v>
      </c>
      <c r="C527">
        <v>52142.857142857145</v>
      </c>
      <c r="D527" s="18">
        <f t="shared" si="16"/>
        <v>52142.857142857145</v>
      </c>
      <c r="E527" s="18" t="str">
        <f t="shared" si="17"/>
        <v xml:space="preserve"> </v>
      </c>
    </row>
    <row r="528" spans="2:5" x14ac:dyDescent="0.2">
      <c r="B528">
        <v>10</v>
      </c>
      <c r="C528">
        <v>31000</v>
      </c>
      <c r="D528" s="18">
        <f t="shared" si="16"/>
        <v>31000</v>
      </c>
      <c r="E528" s="18" t="str">
        <f t="shared" si="17"/>
        <v xml:space="preserve"> </v>
      </c>
    </row>
    <row r="529" spans="2:5" x14ac:dyDescent="0.2">
      <c r="B529">
        <v>16</v>
      </c>
      <c r="C529">
        <v>33125</v>
      </c>
      <c r="D529" s="18" t="str">
        <f t="shared" si="16"/>
        <v xml:space="preserve"> </v>
      </c>
      <c r="E529" s="18">
        <f t="shared" si="17"/>
        <v>33125</v>
      </c>
    </row>
    <row r="530" spans="2:5" x14ac:dyDescent="0.2">
      <c r="B530">
        <v>10</v>
      </c>
      <c r="C530">
        <v>104000</v>
      </c>
      <c r="D530" s="18">
        <f t="shared" si="16"/>
        <v>104000</v>
      </c>
      <c r="E530" s="18" t="str">
        <f t="shared" si="17"/>
        <v xml:space="preserve"> </v>
      </c>
    </row>
    <row r="531" spans="2:5" x14ac:dyDescent="0.2">
      <c r="B531">
        <v>5</v>
      </c>
      <c r="C531">
        <v>122200</v>
      </c>
      <c r="D531" s="18">
        <f t="shared" si="16"/>
        <v>122200</v>
      </c>
      <c r="E531" s="18" t="str">
        <f t="shared" si="17"/>
        <v xml:space="preserve"> </v>
      </c>
    </row>
    <row r="532" spans="2:5" x14ac:dyDescent="0.2">
      <c r="B532">
        <v>13</v>
      </c>
      <c r="C532">
        <v>43461.538461538461</v>
      </c>
      <c r="D532" s="18" t="str">
        <f t="shared" si="16"/>
        <v xml:space="preserve"> </v>
      </c>
      <c r="E532" s="18">
        <f t="shared" si="17"/>
        <v>43461.538461538461</v>
      </c>
    </row>
    <row r="533" spans="2:5" x14ac:dyDescent="0.2">
      <c r="B533">
        <v>43</v>
      </c>
      <c r="C533">
        <v>38720.930232558138</v>
      </c>
      <c r="D533" s="18" t="str">
        <f t="shared" si="16"/>
        <v xml:space="preserve"> </v>
      </c>
      <c r="E533" s="18">
        <f t="shared" si="17"/>
        <v>38720.930232558138</v>
      </c>
    </row>
    <row r="534" spans="2:5" x14ac:dyDescent="0.2">
      <c r="B534">
        <v>5</v>
      </c>
      <c r="C534">
        <v>178000</v>
      </c>
      <c r="D534" s="18">
        <f t="shared" si="16"/>
        <v>178000</v>
      </c>
      <c r="E534" s="18" t="str">
        <f t="shared" si="17"/>
        <v xml:space="preserve"> </v>
      </c>
    </row>
    <row r="535" spans="2:5" x14ac:dyDescent="0.2">
      <c r="B535">
        <v>21</v>
      </c>
      <c r="C535">
        <v>75714.28571428571</v>
      </c>
      <c r="D535" s="18" t="str">
        <f t="shared" si="16"/>
        <v xml:space="preserve"> </v>
      </c>
      <c r="E535" s="18">
        <f t="shared" si="17"/>
        <v>75714.28571428571</v>
      </c>
    </row>
    <row r="536" spans="2:5" x14ac:dyDescent="0.2">
      <c r="B536">
        <v>8</v>
      </c>
      <c r="C536">
        <v>45000</v>
      </c>
      <c r="D536" s="18">
        <f t="shared" si="16"/>
        <v>45000</v>
      </c>
      <c r="E536" s="18" t="str">
        <f t="shared" si="17"/>
        <v xml:space="preserve"> </v>
      </c>
    </row>
    <row r="537" spans="2:5" x14ac:dyDescent="0.2">
      <c r="B537">
        <v>9</v>
      </c>
      <c r="C537">
        <v>148888.88888888888</v>
      </c>
      <c r="D537" s="18">
        <f t="shared" si="16"/>
        <v>148888.88888888888</v>
      </c>
      <c r="E537" s="18" t="str">
        <f t="shared" si="17"/>
        <v xml:space="preserve"> </v>
      </c>
    </row>
    <row r="538" spans="2:5" x14ac:dyDescent="0.2">
      <c r="B538">
        <v>12</v>
      </c>
      <c r="C538">
        <v>45000</v>
      </c>
      <c r="D538" s="18" t="str">
        <f t="shared" si="16"/>
        <v xml:space="preserve"> </v>
      </c>
      <c r="E538" s="18">
        <f t="shared" si="17"/>
        <v>45000</v>
      </c>
    </row>
    <row r="539" spans="2:5" x14ac:dyDescent="0.2">
      <c r="B539">
        <v>8</v>
      </c>
      <c r="C539">
        <v>85625</v>
      </c>
      <c r="D539" s="18">
        <f t="shared" si="16"/>
        <v>85625</v>
      </c>
      <c r="E539" s="18" t="str">
        <f t="shared" si="17"/>
        <v xml:space="preserve"> </v>
      </c>
    </row>
    <row r="540" spans="2:5" x14ac:dyDescent="0.2">
      <c r="B540">
        <v>16</v>
      </c>
      <c r="C540">
        <v>77500</v>
      </c>
      <c r="D540" s="18" t="str">
        <f t="shared" si="16"/>
        <v xml:space="preserve"> </v>
      </c>
      <c r="E540" s="18">
        <f t="shared" si="17"/>
        <v>77500</v>
      </c>
    </row>
    <row r="541" spans="2:5" x14ac:dyDescent="0.2">
      <c r="B541">
        <v>5</v>
      </c>
      <c r="C541">
        <v>85000</v>
      </c>
      <c r="D541" s="18">
        <f t="shared" si="16"/>
        <v>85000</v>
      </c>
      <c r="E541" s="18" t="str">
        <f t="shared" si="17"/>
        <v xml:space="preserve"> </v>
      </c>
    </row>
    <row r="542" spans="2:5" x14ac:dyDescent="0.2">
      <c r="B542">
        <v>22</v>
      </c>
      <c r="C542">
        <v>80681.818181818177</v>
      </c>
      <c r="D542" s="18" t="str">
        <f t="shared" si="16"/>
        <v xml:space="preserve"> </v>
      </c>
      <c r="E542" s="18">
        <f t="shared" si="17"/>
        <v>80681.818181818177</v>
      </c>
    </row>
    <row r="543" spans="2:5" x14ac:dyDescent="0.2">
      <c r="B543">
        <v>6</v>
      </c>
      <c r="C543">
        <v>82083.333333333328</v>
      </c>
      <c r="D543" s="18">
        <f t="shared" si="16"/>
        <v>82083.333333333328</v>
      </c>
      <c r="E543" s="18" t="str">
        <f t="shared" si="17"/>
        <v xml:space="preserve"> </v>
      </c>
    </row>
    <row r="544" spans="2:5" x14ac:dyDescent="0.2">
      <c r="B544">
        <v>14</v>
      </c>
      <c r="C544">
        <v>136785.71428571429</v>
      </c>
      <c r="D544" s="18" t="str">
        <f t="shared" si="16"/>
        <v xml:space="preserve"> </v>
      </c>
      <c r="E544" s="18">
        <f t="shared" si="17"/>
        <v>136785.71428571429</v>
      </c>
    </row>
    <row r="545" spans="2:5" x14ac:dyDescent="0.2">
      <c r="B545">
        <v>7</v>
      </c>
      <c r="C545">
        <v>120000</v>
      </c>
      <c r="D545" s="18">
        <f t="shared" si="16"/>
        <v>120000</v>
      </c>
      <c r="E545" s="18" t="str">
        <f t="shared" si="17"/>
        <v xml:space="preserve"> </v>
      </c>
    </row>
    <row r="546" spans="2:5" x14ac:dyDescent="0.2">
      <c r="B546">
        <v>5</v>
      </c>
      <c r="C546">
        <v>166000</v>
      </c>
      <c r="D546" s="18">
        <f t="shared" si="16"/>
        <v>166000</v>
      </c>
      <c r="E546" s="18" t="str">
        <f t="shared" si="17"/>
        <v xml:space="preserve"> </v>
      </c>
    </row>
    <row r="547" spans="2:5" x14ac:dyDescent="0.2">
      <c r="B547">
        <v>26</v>
      </c>
      <c r="C547">
        <v>20192.307692307691</v>
      </c>
      <c r="D547" s="18" t="str">
        <f t="shared" si="16"/>
        <v xml:space="preserve"> </v>
      </c>
      <c r="E547" s="18">
        <f t="shared" si="17"/>
        <v>20192.307692307691</v>
      </c>
    </row>
    <row r="548" spans="2:5" x14ac:dyDescent="0.2">
      <c r="B548">
        <v>12</v>
      </c>
      <c r="C548">
        <v>46333.333333333336</v>
      </c>
      <c r="D548" s="18" t="str">
        <f t="shared" si="16"/>
        <v xml:space="preserve"> </v>
      </c>
      <c r="E548" s="18">
        <f t="shared" si="17"/>
        <v>46333.333333333336</v>
      </c>
    </row>
    <row r="549" spans="2:5" x14ac:dyDescent="0.2">
      <c r="B549">
        <v>7</v>
      </c>
      <c r="C549">
        <v>65000</v>
      </c>
      <c r="D549" s="18">
        <f t="shared" si="16"/>
        <v>65000</v>
      </c>
      <c r="E549" s="18" t="str">
        <f t="shared" si="17"/>
        <v xml:space="preserve"> </v>
      </c>
    </row>
    <row r="550" spans="2:5" x14ac:dyDescent="0.2">
      <c r="B550">
        <v>8</v>
      </c>
      <c r="C550">
        <v>90625</v>
      </c>
      <c r="D550" s="18">
        <f t="shared" si="16"/>
        <v>90625</v>
      </c>
      <c r="E550" s="18" t="str">
        <f t="shared" si="17"/>
        <v xml:space="preserve"> </v>
      </c>
    </row>
    <row r="551" spans="2:5" x14ac:dyDescent="0.2">
      <c r="B551">
        <v>88</v>
      </c>
      <c r="C551">
        <v>49431.818181818184</v>
      </c>
      <c r="D551" s="18" t="str">
        <f t="shared" si="16"/>
        <v xml:space="preserve"> </v>
      </c>
      <c r="E551" s="18">
        <f t="shared" si="17"/>
        <v>49431.818181818184</v>
      </c>
    </row>
    <row r="552" spans="2:5" x14ac:dyDescent="0.2">
      <c r="B552">
        <v>5</v>
      </c>
      <c r="C552">
        <v>121700</v>
      </c>
      <c r="D552" s="18">
        <f t="shared" si="16"/>
        <v>121700</v>
      </c>
      <c r="E552" s="18" t="str">
        <f t="shared" si="17"/>
        <v xml:space="preserve"> </v>
      </c>
    </row>
    <row r="553" spans="2:5" x14ac:dyDescent="0.2">
      <c r="B553">
        <v>20</v>
      </c>
      <c r="C553">
        <v>92500</v>
      </c>
      <c r="D553" s="18" t="str">
        <f t="shared" si="16"/>
        <v xml:space="preserve"> </v>
      </c>
      <c r="E553" s="18">
        <f t="shared" si="17"/>
        <v>92500</v>
      </c>
    </row>
    <row r="554" spans="2:5" x14ac:dyDescent="0.2">
      <c r="B554">
        <v>8</v>
      </c>
      <c r="C554">
        <v>47500</v>
      </c>
      <c r="D554" s="18">
        <f t="shared" si="16"/>
        <v>47500</v>
      </c>
      <c r="E554" s="18" t="str">
        <f t="shared" si="17"/>
        <v xml:space="preserve"> </v>
      </c>
    </row>
    <row r="555" spans="2:5" x14ac:dyDescent="0.2">
      <c r="B555">
        <v>8</v>
      </c>
      <c r="C555">
        <v>28625</v>
      </c>
      <c r="D555" s="18">
        <f t="shared" si="16"/>
        <v>28625</v>
      </c>
      <c r="E555" s="18" t="str">
        <f t="shared" si="17"/>
        <v xml:space="preserve"> </v>
      </c>
    </row>
    <row r="556" spans="2:5" x14ac:dyDescent="0.2">
      <c r="B556">
        <v>10</v>
      </c>
      <c r="C556">
        <v>42100</v>
      </c>
      <c r="D556" s="18">
        <f t="shared" si="16"/>
        <v>42100</v>
      </c>
      <c r="E556" s="18" t="str">
        <f t="shared" si="17"/>
        <v xml:space="preserve"> </v>
      </c>
    </row>
    <row r="557" spans="2:5" x14ac:dyDescent="0.2">
      <c r="B557">
        <v>6</v>
      </c>
      <c r="C557">
        <v>211666.66666666666</v>
      </c>
      <c r="D557" s="18">
        <f t="shared" si="16"/>
        <v>211666.66666666666</v>
      </c>
      <c r="E557" s="18" t="str">
        <f t="shared" si="17"/>
        <v xml:space="preserve"> </v>
      </c>
    </row>
    <row r="558" spans="2:5" x14ac:dyDescent="0.2">
      <c r="B558">
        <v>5</v>
      </c>
      <c r="C558">
        <v>121800</v>
      </c>
      <c r="D558" s="18">
        <f t="shared" si="16"/>
        <v>121800</v>
      </c>
      <c r="E558" s="18" t="str">
        <f t="shared" si="17"/>
        <v xml:space="preserve"> </v>
      </c>
    </row>
    <row r="559" spans="2:5" x14ac:dyDescent="0.2">
      <c r="B559">
        <v>14</v>
      </c>
      <c r="C559">
        <v>92857.142857142855</v>
      </c>
      <c r="D559" s="18" t="str">
        <f t="shared" si="16"/>
        <v xml:space="preserve"> </v>
      </c>
      <c r="E559" s="18">
        <f t="shared" si="17"/>
        <v>92857.142857142855</v>
      </c>
    </row>
    <row r="560" spans="2:5" x14ac:dyDescent="0.2">
      <c r="B560">
        <v>40</v>
      </c>
      <c r="C560">
        <v>39375</v>
      </c>
      <c r="D560" s="18" t="str">
        <f t="shared" si="16"/>
        <v xml:space="preserve"> </v>
      </c>
      <c r="E560" s="18">
        <f t="shared" si="17"/>
        <v>39375</v>
      </c>
    </row>
    <row r="561" spans="2:5" x14ac:dyDescent="0.2">
      <c r="B561">
        <v>8</v>
      </c>
      <c r="C561">
        <v>57500</v>
      </c>
      <c r="D561" s="18">
        <f t="shared" si="16"/>
        <v>57500</v>
      </c>
      <c r="E561" s="18" t="str">
        <f t="shared" si="17"/>
        <v xml:space="preserve"> </v>
      </c>
    </row>
    <row r="562" spans="2:5" x14ac:dyDescent="0.2">
      <c r="B562">
        <v>12</v>
      </c>
      <c r="C562">
        <v>37083.333333333336</v>
      </c>
      <c r="D562" s="18" t="str">
        <f t="shared" si="16"/>
        <v xml:space="preserve"> </v>
      </c>
      <c r="E562" s="18">
        <f t="shared" si="17"/>
        <v>37083.333333333336</v>
      </c>
    </row>
    <row r="563" spans="2:5" x14ac:dyDescent="0.2">
      <c r="B563">
        <v>6</v>
      </c>
      <c r="C563">
        <v>73333.333333333328</v>
      </c>
      <c r="D563" s="18">
        <f t="shared" si="16"/>
        <v>73333.333333333328</v>
      </c>
      <c r="E563" s="18" t="str">
        <f t="shared" si="17"/>
        <v xml:space="preserve"> </v>
      </c>
    </row>
    <row r="564" spans="2:5" x14ac:dyDescent="0.2">
      <c r="B564">
        <v>8</v>
      </c>
      <c r="C564">
        <v>100000</v>
      </c>
      <c r="D564" s="18">
        <f t="shared" si="16"/>
        <v>100000</v>
      </c>
      <c r="E564" s="18" t="str">
        <f t="shared" si="17"/>
        <v xml:space="preserve"> </v>
      </c>
    </row>
    <row r="565" spans="2:5" x14ac:dyDescent="0.2">
      <c r="B565">
        <v>8</v>
      </c>
      <c r="C565">
        <v>48125</v>
      </c>
      <c r="D565" s="18">
        <f t="shared" si="16"/>
        <v>48125</v>
      </c>
      <c r="E565" s="18" t="str">
        <f t="shared" si="17"/>
        <v xml:space="preserve"> </v>
      </c>
    </row>
    <row r="566" spans="2:5" x14ac:dyDescent="0.2">
      <c r="B566">
        <v>5</v>
      </c>
      <c r="C566">
        <v>88000</v>
      </c>
      <c r="D566" s="18">
        <f t="shared" si="16"/>
        <v>88000</v>
      </c>
      <c r="E566" s="18" t="str">
        <f t="shared" si="17"/>
        <v xml:space="preserve"> </v>
      </c>
    </row>
    <row r="567" spans="2:5" x14ac:dyDescent="0.2">
      <c r="B567">
        <v>42</v>
      </c>
      <c r="C567">
        <v>43690.476190476191</v>
      </c>
      <c r="D567" s="18" t="str">
        <f t="shared" si="16"/>
        <v xml:space="preserve"> </v>
      </c>
      <c r="E567" s="18">
        <f t="shared" si="17"/>
        <v>43690.476190476191</v>
      </c>
    </row>
    <row r="568" spans="2:5" x14ac:dyDescent="0.2">
      <c r="B568">
        <v>10</v>
      </c>
      <c r="C568">
        <v>144200</v>
      </c>
      <c r="D568" s="18">
        <f t="shared" si="16"/>
        <v>144200</v>
      </c>
      <c r="E568" s="18" t="str">
        <f t="shared" si="17"/>
        <v xml:space="preserve"> </v>
      </c>
    </row>
    <row r="569" spans="2:5" x14ac:dyDescent="0.2">
      <c r="B569">
        <v>6</v>
      </c>
      <c r="C569">
        <v>89166.666666666672</v>
      </c>
      <c r="D569" s="18">
        <f t="shared" si="16"/>
        <v>89166.666666666672</v>
      </c>
      <c r="E569" s="18" t="str">
        <f t="shared" si="17"/>
        <v xml:space="preserve"> </v>
      </c>
    </row>
    <row r="570" spans="2:5" x14ac:dyDescent="0.2">
      <c r="B570">
        <v>12</v>
      </c>
      <c r="C570">
        <v>81666.666666666672</v>
      </c>
      <c r="D570" s="18" t="str">
        <f t="shared" si="16"/>
        <v xml:space="preserve"> </v>
      </c>
      <c r="E570" s="18">
        <f t="shared" si="17"/>
        <v>81666.666666666672</v>
      </c>
    </row>
    <row r="571" spans="2:5" x14ac:dyDescent="0.2">
      <c r="B571">
        <v>20</v>
      </c>
      <c r="C571">
        <v>70000</v>
      </c>
      <c r="D571" s="18" t="str">
        <f t="shared" si="16"/>
        <v xml:space="preserve"> </v>
      </c>
      <c r="E571" s="18">
        <f t="shared" si="17"/>
        <v>70000</v>
      </c>
    </row>
    <row r="572" spans="2:5" x14ac:dyDescent="0.2">
      <c r="B572">
        <v>30</v>
      </c>
      <c r="C572">
        <v>22500</v>
      </c>
      <c r="D572" s="18" t="str">
        <f t="shared" si="16"/>
        <v xml:space="preserve"> </v>
      </c>
      <c r="E572" s="18">
        <f t="shared" si="17"/>
        <v>22500</v>
      </c>
    </row>
    <row r="573" spans="2:5" x14ac:dyDescent="0.2">
      <c r="B573">
        <v>5</v>
      </c>
      <c r="C573">
        <v>85000</v>
      </c>
      <c r="D573" s="18">
        <f t="shared" si="16"/>
        <v>85000</v>
      </c>
      <c r="E573" s="18" t="str">
        <f t="shared" si="17"/>
        <v xml:space="preserve"> </v>
      </c>
    </row>
    <row r="574" spans="2:5" x14ac:dyDescent="0.2">
      <c r="B574">
        <v>20</v>
      </c>
      <c r="C574">
        <v>26000</v>
      </c>
      <c r="D574" s="18" t="str">
        <f t="shared" si="16"/>
        <v xml:space="preserve"> </v>
      </c>
      <c r="E574" s="18">
        <f t="shared" si="17"/>
        <v>26000</v>
      </c>
    </row>
    <row r="575" spans="2:5" x14ac:dyDescent="0.2">
      <c r="B575">
        <v>30</v>
      </c>
      <c r="C575">
        <v>26000</v>
      </c>
      <c r="D575" s="18" t="str">
        <f t="shared" si="16"/>
        <v xml:space="preserve"> </v>
      </c>
      <c r="E575" s="18">
        <f t="shared" si="17"/>
        <v>26000</v>
      </c>
    </row>
    <row r="576" spans="2:5" x14ac:dyDescent="0.2">
      <c r="B576">
        <v>9</v>
      </c>
      <c r="C576">
        <v>86111.111111111109</v>
      </c>
      <c r="D576" s="18">
        <f t="shared" si="16"/>
        <v>86111.111111111109</v>
      </c>
      <c r="E576" s="18" t="str">
        <f t="shared" si="17"/>
        <v xml:space="preserve"> </v>
      </c>
    </row>
    <row r="577" spans="2:5" x14ac:dyDescent="0.2">
      <c r="B577">
        <v>10</v>
      </c>
      <c r="C577">
        <v>103000</v>
      </c>
      <c r="D577" s="18">
        <f t="shared" si="16"/>
        <v>103000</v>
      </c>
      <c r="E577" s="18" t="str">
        <f t="shared" si="17"/>
        <v xml:space="preserve"> </v>
      </c>
    </row>
    <row r="578" spans="2:5" x14ac:dyDescent="0.2">
      <c r="B578">
        <v>16</v>
      </c>
      <c r="C578">
        <v>39062.5</v>
      </c>
      <c r="D578" s="18" t="str">
        <f t="shared" si="16"/>
        <v xml:space="preserve"> </v>
      </c>
      <c r="E578" s="18">
        <f t="shared" si="17"/>
        <v>39062.5</v>
      </c>
    </row>
    <row r="579" spans="2:5" x14ac:dyDescent="0.2">
      <c r="B579">
        <v>6</v>
      </c>
      <c r="C579">
        <v>61666.666666666664</v>
      </c>
      <c r="D579" s="18">
        <f t="shared" si="16"/>
        <v>61666.666666666664</v>
      </c>
      <c r="E579" s="18" t="str">
        <f t="shared" si="17"/>
        <v xml:space="preserve"> </v>
      </c>
    </row>
    <row r="580" spans="2:5" x14ac:dyDescent="0.2">
      <c r="B580">
        <v>22</v>
      </c>
      <c r="C580">
        <v>77272.727272727279</v>
      </c>
      <c r="D580" s="18" t="str">
        <f t="shared" ref="D580:D643" si="18">IF(B580&lt;11,C580," ")</f>
        <v xml:space="preserve"> </v>
      </c>
      <c r="E580" s="18">
        <f t="shared" ref="E580:E643" si="19">IF(B580&gt;10,C580," ")</f>
        <v>77272.727272727279</v>
      </c>
    </row>
    <row r="581" spans="2:5" x14ac:dyDescent="0.2">
      <c r="B581">
        <v>5</v>
      </c>
      <c r="C581">
        <v>53000</v>
      </c>
      <c r="D581" s="18">
        <f t="shared" si="18"/>
        <v>53000</v>
      </c>
      <c r="E581" s="18" t="str">
        <f t="shared" si="19"/>
        <v xml:space="preserve"> </v>
      </c>
    </row>
    <row r="582" spans="2:5" x14ac:dyDescent="0.2">
      <c r="B582">
        <v>9</v>
      </c>
      <c r="C582">
        <v>64444.444444444445</v>
      </c>
      <c r="D582" s="18">
        <f t="shared" si="18"/>
        <v>64444.444444444445</v>
      </c>
      <c r="E582" s="18" t="str">
        <f t="shared" si="19"/>
        <v xml:space="preserve"> </v>
      </c>
    </row>
    <row r="583" spans="2:5" x14ac:dyDescent="0.2">
      <c r="B583">
        <v>10</v>
      </c>
      <c r="C583">
        <v>109000</v>
      </c>
      <c r="D583" s="18">
        <f t="shared" si="18"/>
        <v>109000</v>
      </c>
      <c r="E583" s="18" t="str">
        <f t="shared" si="19"/>
        <v xml:space="preserve"> </v>
      </c>
    </row>
    <row r="584" spans="2:5" x14ac:dyDescent="0.2">
      <c r="B584">
        <v>24</v>
      </c>
      <c r="C584">
        <v>61458.333333333336</v>
      </c>
      <c r="D584" s="18" t="str">
        <f t="shared" si="18"/>
        <v xml:space="preserve"> </v>
      </c>
      <c r="E584" s="18">
        <f t="shared" si="19"/>
        <v>61458.333333333336</v>
      </c>
    </row>
    <row r="585" spans="2:5" x14ac:dyDescent="0.2">
      <c r="B585">
        <v>6</v>
      </c>
      <c r="C585">
        <v>61666.666666666664</v>
      </c>
      <c r="D585" s="18">
        <f t="shared" si="18"/>
        <v>61666.666666666664</v>
      </c>
      <c r="E585" s="18" t="str">
        <f t="shared" si="19"/>
        <v xml:space="preserve"> </v>
      </c>
    </row>
    <row r="586" spans="2:5" x14ac:dyDescent="0.2">
      <c r="B586">
        <v>6</v>
      </c>
      <c r="C586">
        <v>48833.333333333336</v>
      </c>
      <c r="D586" s="18">
        <f t="shared" si="18"/>
        <v>48833.333333333336</v>
      </c>
      <c r="E586" s="18" t="str">
        <f t="shared" si="19"/>
        <v xml:space="preserve"> </v>
      </c>
    </row>
    <row r="587" spans="2:5" x14ac:dyDescent="0.2">
      <c r="B587">
        <v>24</v>
      </c>
      <c r="C587">
        <v>46666.666666666664</v>
      </c>
      <c r="D587" s="18" t="str">
        <f t="shared" si="18"/>
        <v xml:space="preserve"> </v>
      </c>
      <c r="E587" s="18">
        <f t="shared" si="19"/>
        <v>46666.666666666664</v>
      </c>
    </row>
    <row r="588" spans="2:5" x14ac:dyDescent="0.2">
      <c r="B588">
        <v>6</v>
      </c>
      <c r="C588">
        <v>179166.66666666666</v>
      </c>
      <c r="D588" s="18">
        <f t="shared" si="18"/>
        <v>179166.66666666666</v>
      </c>
      <c r="E588" s="18" t="str">
        <f t="shared" si="19"/>
        <v xml:space="preserve"> </v>
      </c>
    </row>
    <row r="589" spans="2:5" x14ac:dyDescent="0.2">
      <c r="B589">
        <v>14</v>
      </c>
      <c r="C589">
        <v>45714.285714285717</v>
      </c>
      <c r="D589" s="18" t="str">
        <f t="shared" si="18"/>
        <v xml:space="preserve"> </v>
      </c>
      <c r="E589" s="18">
        <f t="shared" si="19"/>
        <v>45714.285714285717</v>
      </c>
    </row>
    <row r="590" spans="2:5" x14ac:dyDescent="0.2">
      <c r="B590">
        <v>8</v>
      </c>
      <c r="C590">
        <v>118750</v>
      </c>
      <c r="D590" s="18">
        <f t="shared" si="18"/>
        <v>118750</v>
      </c>
      <c r="E590" s="18" t="str">
        <f t="shared" si="19"/>
        <v xml:space="preserve"> </v>
      </c>
    </row>
    <row r="591" spans="2:5" x14ac:dyDescent="0.2">
      <c r="B591">
        <v>6</v>
      </c>
      <c r="C591">
        <v>54166.666666666664</v>
      </c>
      <c r="D591" s="18">
        <f t="shared" si="18"/>
        <v>54166.666666666664</v>
      </c>
      <c r="E591" s="18" t="str">
        <f t="shared" si="19"/>
        <v xml:space="preserve"> </v>
      </c>
    </row>
    <row r="592" spans="2:5" x14ac:dyDescent="0.2">
      <c r="B592">
        <v>6</v>
      </c>
      <c r="C592">
        <v>138333.33333333334</v>
      </c>
      <c r="D592" s="18">
        <f t="shared" si="18"/>
        <v>138333.33333333334</v>
      </c>
      <c r="E592" s="18" t="str">
        <f t="shared" si="19"/>
        <v xml:space="preserve"> </v>
      </c>
    </row>
    <row r="593" spans="2:5" x14ac:dyDescent="0.2">
      <c r="B593">
        <v>9</v>
      </c>
      <c r="C593">
        <v>83333.333333333328</v>
      </c>
      <c r="D593" s="18">
        <f t="shared" si="18"/>
        <v>83333.333333333328</v>
      </c>
      <c r="E593" s="18" t="str">
        <f t="shared" si="19"/>
        <v xml:space="preserve"> </v>
      </c>
    </row>
    <row r="594" spans="2:5" x14ac:dyDescent="0.2">
      <c r="B594">
        <v>10</v>
      </c>
      <c r="C594">
        <v>25500</v>
      </c>
      <c r="D594" s="18">
        <f t="shared" si="18"/>
        <v>25500</v>
      </c>
      <c r="E594" s="18" t="str">
        <f t="shared" si="19"/>
        <v xml:space="preserve"> </v>
      </c>
    </row>
    <row r="595" spans="2:5" x14ac:dyDescent="0.2">
      <c r="B595">
        <v>5</v>
      </c>
      <c r="C595">
        <v>79800</v>
      </c>
      <c r="D595" s="18">
        <f t="shared" si="18"/>
        <v>79800</v>
      </c>
      <c r="E595" s="18" t="str">
        <f t="shared" si="19"/>
        <v xml:space="preserve"> </v>
      </c>
    </row>
    <row r="596" spans="2:5" x14ac:dyDescent="0.2">
      <c r="B596">
        <v>6</v>
      </c>
      <c r="C596">
        <v>55000</v>
      </c>
      <c r="D596" s="18">
        <f t="shared" si="18"/>
        <v>55000</v>
      </c>
      <c r="E596" s="18" t="str">
        <f t="shared" si="19"/>
        <v xml:space="preserve"> </v>
      </c>
    </row>
    <row r="597" spans="2:5" x14ac:dyDescent="0.2">
      <c r="B597">
        <v>11</v>
      </c>
      <c r="C597">
        <v>64222.727272727272</v>
      </c>
      <c r="D597" s="18" t="str">
        <f t="shared" si="18"/>
        <v xml:space="preserve"> </v>
      </c>
      <c r="E597" s="18">
        <f t="shared" si="19"/>
        <v>64222.727272727272</v>
      </c>
    </row>
    <row r="598" spans="2:5" x14ac:dyDescent="0.2">
      <c r="B598">
        <v>8</v>
      </c>
      <c r="C598">
        <v>41250</v>
      </c>
      <c r="D598" s="18">
        <f t="shared" si="18"/>
        <v>41250</v>
      </c>
      <c r="E598" s="18" t="str">
        <f t="shared" si="19"/>
        <v xml:space="preserve"> </v>
      </c>
    </row>
    <row r="599" spans="2:5" x14ac:dyDescent="0.2">
      <c r="B599">
        <v>17</v>
      </c>
      <c r="C599">
        <v>46176.470588235294</v>
      </c>
      <c r="D599" s="18" t="str">
        <f t="shared" si="18"/>
        <v xml:space="preserve"> </v>
      </c>
      <c r="E599" s="18">
        <f t="shared" si="19"/>
        <v>46176.470588235294</v>
      </c>
    </row>
    <row r="600" spans="2:5" x14ac:dyDescent="0.2">
      <c r="B600">
        <v>20</v>
      </c>
      <c r="C600">
        <v>103750</v>
      </c>
      <c r="D600" s="18" t="str">
        <f t="shared" si="18"/>
        <v xml:space="preserve"> </v>
      </c>
      <c r="E600" s="18">
        <f t="shared" si="19"/>
        <v>103750</v>
      </c>
    </row>
    <row r="601" spans="2:5" x14ac:dyDescent="0.2">
      <c r="B601">
        <v>6</v>
      </c>
      <c r="C601">
        <v>55000</v>
      </c>
      <c r="D601" s="18">
        <f t="shared" si="18"/>
        <v>55000</v>
      </c>
      <c r="E601" s="18" t="str">
        <f t="shared" si="19"/>
        <v xml:space="preserve"> </v>
      </c>
    </row>
    <row r="602" spans="2:5" x14ac:dyDescent="0.2">
      <c r="B602">
        <v>14</v>
      </c>
      <c r="C602">
        <v>79642.857142857145</v>
      </c>
      <c r="D602" s="18" t="str">
        <f t="shared" si="18"/>
        <v xml:space="preserve"> </v>
      </c>
      <c r="E602" s="18">
        <f t="shared" si="19"/>
        <v>79642.857142857145</v>
      </c>
    </row>
    <row r="603" spans="2:5" x14ac:dyDescent="0.2">
      <c r="B603">
        <v>10</v>
      </c>
      <c r="C603">
        <v>64800</v>
      </c>
      <c r="D603" s="18">
        <f t="shared" si="18"/>
        <v>64800</v>
      </c>
      <c r="E603" s="18" t="str">
        <f t="shared" si="19"/>
        <v xml:space="preserve"> </v>
      </c>
    </row>
    <row r="604" spans="2:5" x14ac:dyDescent="0.2">
      <c r="B604">
        <v>32</v>
      </c>
      <c r="C604">
        <v>30468.75</v>
      </c>
      <c r="D604" s="18" t="str">
        <f t="shared" si="18"/>
        <v xml:space="preserve"> </v>
      </c>
      <c r="E604" s="18">
        <f t="shared" si="19"/>
        <v>30468.75</v>
      </c>
    </row>
    <row r="605" spans="2:5" x14ac:dyDescent="0.2">
      <c r="B605">
        <v>30</v>
      </c>
      <c r="C605">
        <v>20833.333333333332</v>
      </c>
      <c r="D605" s="18" t="str">
        <f t="shared" si="18"/>
        <v xml:space="preserve"> </v>
      </c>
      <c r="E605" s="18">
        <f t="shared" si="19"/>
        <v>20833.333333333332</v>
      </c>
    </row>
    <row r="606" spans="2:5" x14ac:dyDescent="0.2">
      <c r="B606">
        <v>7</v>
      </c>
      <c r="C606">
        <v>42857.142857142855</v>
      </c>
      <c r="D606" s="18">
        <f t="shared" si="18"/>
        <v>42857.142857142855</v>
      </c>
      <c r="E606" s="18" t="str">
        <f t="shared" si="19"/>
        <v xml:space="preserve"> </v>
      </c>
    </row>
    <row r="607" spans="2:5" x14ac:dyDescent="0.2">
      <c r="B607">
        <v>25</v>
      </c>
      <c r="C607">
        <v>61000</v>
      </c>
      <c r="D607" s="18" t="str">
        <f t="shared" si="18"/>
        <v xml:space="preserve"> </v>
      </c>
      <c r="E607" s="18">
        <f t="shared" si="19"/>
        <v>61000</v>
      </c>
    </row>
    <row r="608" spans="2:5" x14ac:dyDescent="0.2">
      <c r="B608">
        <v>18</v>
      </c>
      <c r="C608">
        <v>63222.222222222219</v>
      </c>
      <c r="D608" s="18" t="str">
        <f t="shared" si="18"/>
        <v xml:space="preserve"> </v>
      </c>
      <c r="E608" s="18">
        <f t="shared" si="19"/>
        <v>63222.222222222219</v>
      </c>
    </row>
    <row r="609" spans="2:5" x14ac:dyDescent="0.2">
      <c r="B609">
        <v>44</v>
      </c>
      <c r="C609">
        <v>27272.727272727272</v>
      </c>
      <c r="D609" s="18" t="str">
        <f t="shared" si="18"/>
        <v xml:space="preserve"> </v>
      </c>
      <c r="E609" s="18">
        <f t="shared" si="19"/>
        <v>27272.727272727272</v>
      </c>
    </row>
    <row r="610" spans="2:5" x14ac:dyDescent="0.2">
      <c r="B610">
        <v>26</v>
      </c>
      <c r="C610">
        <v>69230.769230769234</v>
      </c>
      <c r="D610" s="18" t="str">
        <f t="shared" si="18"/>
        <v xml:space="preserve"> </v>
      </c>
      <c r="E610" s="18">
        <f t="shared" si="19"/>
        <v>69230.769230769234</v>
      </c>
    </row>
    <row r="611" spans="2:5" x14ac:dyDescent="0.2">
      <c r="B611">
        <v>19</v>
      </c>
      <c r="C611">
        <v>39473.684210526313</v>
      </c>
      <c r="D611" s="18" t="str">
        <f t="shared" si="18"/>
        <v xml:space="preserve"> </v>
      </c>
      <c r="E611" s="18">
        <f t="shared" si="19"/>
        <v>39473.684210526313</v>
      </c>
    </row>
    <row r="612" spans="2:5" x14ac:dyDescent="0.2">
      <c r="B612">
        <v>298</v>
      </c>
      <c r="C612">
        <v>120805.36912751678</v>
      </c>
      <c r="D612" s="18" t="str">
        <f t="shared" si="18"/>
        <v xml:space="preserve"> </v>
      </c>
      <c r="E612" s="18">
        <f t="shared" si="19"/>
        <v>120805.36912751678</v>
      </c>
    </row>
    <row r="613" spans="2:5" x14ac:dyDescent="0.2">
      <c r="B613">
        <v>16</v>
      </c>
      <c r="C613">
        <v>54687.5</v>
      </c>
      <c r="D613" s="18" t="str">
        <f t="shared" si="18"/>
        <v xml:space="preserve"> </v>
      </c>
      <c r="E613" s="18">
        <f t="shared" si="19"/>
        <v>54687.5</v>
      </c>
    </row>
    <row r="614" spans="2:5" x14ac:dyDescent="0.2">
      <c r="B614">
        <v>6</v>
      </c>
      <c r="C614">
        <v>134166.66666666666</v>
      </c>
      <c r="D614" s="18">
        <f t="shared" si="18"/>
        <v>134166.66666666666</v>
      </c>
      <c r="E614" s="18" t="str">
        <f t="shared" si="19"/>
        <v xml:space="preserve"> </v>
      </c>
    </row>
    <row r="615" spans="2:5" x14ac:dyDescent="0.2">
      <c r="B615">
        <v>11</v>
      </c>
      <c r="C615">
        <v>36590.909090909088</v>
      </c>
      <c r="D615" s="18" t="str">
        <f t="shared" si="18"/>
        <v xml:space="preserve"> </v>
      </c>
      <c r="E615" s="18">
        <f t="shared" si="19"/>
        <v>36590.909090909088</v>
      </c>
    </row>
    <row r="616" spans="2:5" x14ac:dyDescent="0.2">
      <c r="B616">
        <v>5</v>
      </c>
      <c r="C616">
        <v>85000</v>
      </c>
      <c r="D616" s="18">
        <f t="shared" si="18"/>
        <v>85000</v>
      </c>
      <c r="E616" s="18" t="str">
        <f t="shared" si="19"/>
        <v xml:space="preserve"> </v>
      </c>
    </row>
    <row r="617" spans="2:5" x14ac:dyDescent="0.2">
      <c r="B617">
        <v>15</v>
      </c>
      <c r="C617">
        <v>63133.333333333336</v>
      </c>
      <c r="D617" s="18" t="str">
        <f t="shared" si="18"/>
        <v xml:space="preserve"> </v>
      </c>
      <c r="E617" s="18">
        <f t="shared" si="19"/>
        <v>63133.333333333336</v>
      </c>
    </row>
    <row r="618" spans="2:5" x14ac:dyDescent="0.2">
      <c r="B618">
        <v>38</v>
      </c>
      <c r="C618">
        <v>63157.894736842107</v>
      </c>
      <c r="D618" s="18" t="str">
        <f t="shared" si="18"/>
        <v xml:space="preserve"> </v>
      </c>
      <c r="E618" s="18">
        <f t="shared" si="19"/>
        <v>63157.894736842107</v>
      </c>
    </row>
    <row r="619" spans="2:5" x14ac:dyDescent="0.2">
      <c r="B619">
        <v>14</v>
      </c>
      <c r="C619">
        <v>71428.571428571435</v>
      </c>
      <c r="D619" s="18" t="str">
        <f t="shared" si="18"/>
        <v xml:space="preserve"> </v>
      </c>
      <c r="E619" s="18">
        <f t="shared" si="19"/>
        <v>71428.571428571435</v>
      </c>
    </row>
    <row r="620" spans="2:5" x14ac:dyDescent="0.2">
      <c r="B620">
        <v>48</v>
      </c>
      <c r="C620">
        <v>59375</v>
      </c>
      <c r="D620" s="18" t="str">
        <f t="shared" si="18"/>
        <v xml:space="preserve"> </v>
      </c>
      <c r="E620" s="18">
        <f t="shared" si="19"/>
        <v>59375</v>
      </c>
    </row>
    <row r="621" spans="2:5" x14ac:dyDescent="0.2">
      <c r="B621">
        <v>5</v>
      </c>
      <c r="C621">
        <v>98000</v>
      </c>
      <c r="D621" s="18">
        <f t="shared" si="18"/>
        <v>98000</v>
      </c>
      <c r="E621" s="18" t="str">
        <f t="shared" si="19"/>
        <v xml:space="preserve"> </v>
      </c>
    </row>
    <row r="622" spans="2:5" x14ac:dyDescent="0.2">
      <c r="B622">
        <v>9</v>
      </c>
      <c r="C622">
        <v>43000</v>
      </c>
      <c r="D622" s="18">
        <f t="shared" si="18"/>
        <v>43000</v>
      </c>
      <c r="E622" s="18" t="str">
        <f t="shared" si="19"/>
        <v xml:space="preserve"> </v>
      </c>
    </row>
    <row r="623" spans="2:5" x14ac:dyDescent="0.2">
      <c r="B623">
        <v>6</v>
      </c>
      <c r="C623">
        <v>100416.66666666667</v>
      </c>
      <c r="D623" s="18">
        <f t="shared" si="18"/>
        <v>100416.66666666667</v>
      </c>
      <c r="E623" s="18" t="str">
        <f t="shared" si="19"/>
        <v xml:space="preserve"> </v>
      </c>
    </row>
    <row r="624" spans="2:5" x14ac:dyDescent="0.2">
      <c r="B624">
        <v>24</v>
      </c>
      <c r="C624">
        <v>53958.333333333336</v>
      </c>
      <c r="D624" s="18" t="str">
        <f t="shared" si="18"/>
        <v xml:space="preserve"> </v>
      </c>
      <c r="E624" s="18">
        <f t="shared" si="19"/>
        <v>53958.333333333336</v>
      </c>
    </row>
    <row r="625" spans="2:5" x14ac:dyDescent="0.2">
      <c r="B625">
        <v>24</v>
      </c>
      <c r="C625">
        <v>96875</v>
      </c>
      <c r="D625" s="18" t="str">
        <f t="shared" si="18"/>
        <v xml:space="preserve"> </v>
      </c>
      <c r="E625" s="18">
        <f t="shared" si="19"/>
        <v>96875</v>
      </c>
    </row>
    <row r="626" spans="2:5" x14ac:dyDescent="0.2">
      <c r="B626">
        <v>6</v>
      </c>
      <c r="C626">
        <v>208333.33333333334</v>
      </c>
      <c r="D626" s="18">
        <f t="shared" si="18"/>
        <v>208333.33333333334</v>
      </c>
      <c r="E626" s="18" t="str">
        <f t="shared" si="19"/>
        <v xml:space="preserve"> </v>
      </c>
    </row>
    <row r="627" spans="2:5" x14ac:dyDescent="0.2">
      <c r="B627">
        <v>17</v>
      </c>
      <c r="C627">
        <v>37647.058823529413</v>
      </c>
      <c r="D627" s="18" t="str">
        <f t="shared" si="18"/>
        <v xml:space="preserve"> </v>
      </c>
      <c r="E627" s="18">
        <f t="shared" si="19"/>
        <v>37647.058823529413</v>
      </c>
    </row>
    <row r="628" spans="2:5" x14ac:dyDescent="0.2">
      <c r="B628">
        <v>28</v>
      </c>
      <c r="C628">
        <v>51785.714285714283</v>
      </c>
      <c r="D628" s="18" t="str">
        <f t="shared" si="18"/>
        <v xml:space="preserve"> </v>
      </c>
      <c r="E628" s="18">
        <f t="shared" si="19"/>
        <v>51785.714285714283</v>
      </c>
    </row>
    <row r="629" spans="2:5" x14ac:dyDescent="0.2">
      <c r="B629">
        <v>23</v>
      </c>
      <c r="C629">
        <v>59782.608695652176</v>
      </c>
      <c r="D629" s="18" t="str">
        <f t="shared" si="18"/>
        <v xml:space="preserve"> </v>
      </c>
      <c r="E629" s="18">
        <f t="shared" si="19"/>
        <v>59782.608695652176</v>
      </c>
    </row>
    <row r="630" spans="2:5" x14ac:dyDescent="0.2">
      <c r="B630">
        <v>45</v>
      </c>
      <c r="C630">
        <v>50777.777777777781</v>
      </c>
      <c r="D630" s="18" t="str">
        <f t="shared" si="18"/>
        <v xml:space="preserve"> </v>
      </c>
      <c r="E630" s="18">
        <f t="shared" si="19"/>
        <v>50777.777777777781</v>
      </c>
    </row>
    <row r="631" spans="2:5" x14ac:dyDescent="0.2">
      <c r="B631">
        <v>5</v>
      </c>
      <c r="C631">
        <v>66000</v>
      </c>
      <c r="D631" s="18">
        <f t="shared" si="18"/>
        <v>66000</v>
      </c>
      <c r="E631" s="18" t="str">
        <f t="shared" si="19"/>
        <v xml:space="preserve"> </v>
      </c>
    </row>
    <row r="632" spans="2:5" x14ac:dyDescent="0.2">
      <c r="B632">
        <v>25</v>
      </c>
      <c r="C632">
        <v>58000</v>
      </c>
      <c r="D632" s="18" t="str">
        <f t="shared" si="18"/>
        <v xml:space="preserve"> </v>
      </c>
      <c r="E632" s="18">
        <f t="shared" si="19"/>
        <v>58000</v>
      </c>
    </row>
    <row r="633" spans="2:5" x14ac:dyDescent="0.2">
      <c r="B633">
        <v>8</v>
      </c>
      <c r="C633">
        <v>48750</v>
      </c>
      <c r="D633" s="18">
        <f t="shared" si="18"/>
        <v>48750</v>
      </c>
      <c r="E633" s="18" t="str">
        <f t="shared" si="19"/>
        <v xml:space="preserve"> </v>
      </c>
    </row>
    <row r="634" spans="2:5" x14ac:dyDescent="0.2">
      <c r="B634">
        <v>12</v>
      </c>
      <c r="C634">
        <v>120833.33333333333</v>
      </c>
      <c r="D634" s="18" t="str">
        <f t="shared" si="18"/>
        <v xml:space="preserve"> </v>
      </c>
      <c r="E634" s="18">
        <f t="shared" si="19"/>
        <v>120833.33333333333</v>
      </c>
    </row>
    <row r="635" spans="2:5" x14ac:dyDescent="0.2">
      <c r="B635">
        <v>16</v>
      </c>
      <c r="C635">
        <v>174062.5</v>
      </c>
      <c r="D635" s="18" t="str">
        <f t="shared" si="18"/>
        <v xml:space="preserve"> </v>
      </c>
      <c r="E635" s="18">
        <f t="shared" si="19"/>
        <v>174062.5</v>
      </c>
    </row>
    <row r="636" spans="2:5" x14ac:dyDescent="0.2">
      <c r="B636">
        <v>5</v>
      </c>
      <c r="C636">
        <v>107000</v>
      </c>
      <c r="D636" s="18">
        <f t="shared" si="18"/>
        <v>107000</v>
      </c>
      <c r="E636" s="18" t="str">
        <f t="shared" si="19"/>
        <v xml:space="preserve"> </v>
      </c>
    </row>
    <row r="637" spans="2:5" x14ac:dyDescent="0.2">
      <c r="B637">
        <v>25</v>
      </c>
      <c r="C637">
        <v>59600</v>
      </c>
      <c r="D637" s="18" t="str">
        <f t="shared" si="18"/>
        <v xml:space="preserve"> </v>
      </c>
      <c r="E637" s="18">
        <f t="shared" si="19"/>
        <v>59600</v>
      </c>
    </row>
    <row r="638" spans="2:5" x14ac:dyDescent="0.2">
      <c r="B638">
        <v>20</v>
      </c>
      <c r="C638">
        <v>137500</v>
      </c>
      <c r="D638" s="18" t="str">
        <f t="shared" si="18"/>
        <v xml:space="preserve"> </v>
      </c>
      <c r="E638" s="18">
        <f t="shared" si="19"/>
        <v>137500</v>
      </c>
    </row>
    <row r="639" spans="2:5" x14ac:dyDescent="0.2">
      <c r="B639">
        <v>20</v>
      </c>
      <c r="C639">
        <v>48750</v>
      </c>
      <c r="D639" s="18" t="str">
        <f t="shared" si="18"/>
        <v xml:space="preserve"> </v>
      </c>
      <c r="E639" s="18">
        <f t="shared" si="19"/>
        <v>48750</v>
      </c>
    </row>
    <row r="640" spans="2:5" x14ac:dyDescent="0.2">
      <c r="B640">
        <v>7</v>
      </c>
      <c r="C640">
        <v>96000</v>
      </c>
      <c r="D640" s="18">
        <f t="shared" si="18"/>
        <v>96000</v>
      </c>
      <c r="E640" s="18" t="str">
        <f t="shared" si="19"/>
        <v xml:space="preserve"> </v>
      </c>
    </row>
    <row r="641" spans="2:5" x14ac:dyDescent="0.2">
      <c r="B641">
        <v>21</v>
      </c>
      <c r="C641">
        <v>80714.28571428571</v>
      </c>
      <c r="D641" s="18" t="str">
        <f t="shared" si="18"/>
        <v xml:space="preserve"> </v>
      </c>
      <c r="E641" s="18">
        <f t="shared" si="19"/>
        <v>80714.28571428571</v>
      </c>
    </row>
    <row r="642" spans="2:5" x14ac:dyDescent="0.2">
      <c r="B642">
        <v>8</v>
      </c>
      <c r="C642">
        <v>53750</v>
      </c>
      <c r="D642" s="18">
        <f t="shared" si="18"/>
        <v>53750</v>
      </c>
      <c r="E642" s="18" t="str">
        <f t="shared" si="19"/>
        <v xml:space="preserve"> </v>
      </c>
    </row>
    <row r="643" spans="2:5" x14ac:dyDescent="0.2">
      <c r="B643">
        <v>17</v>
      </c>
      <c r="C643">
        <v>78705.882352941175</v>
      </c>
      <c r="D643" s="18" t="str">
        <f t="shared" si="18"/>
        <v xml:space="preserve"> </v>
      </c>
      <c r="E643" s="18">
        <f t="shared" si="19"/>
        <v>78705.882352941175</v>
      </c>
    </row>
    <row r="644" spans="2:5" x14ac:dyDescent="0.2">
      <c r="B644">
        <v>8</v>
      </c>
      <c r="C644">
        <v>48125</v>
      </c>
      <c r="D644" s="18">
        <f t="shared" ref="D644:D702" si="20">IF(B644&lt;11,C644," ")</f>
        <v>48125</v>
      </c>
      <c r="E644" s="18" t="str">
        <f t="shared" ref="E644:E702" si="21">IF(B644&gt;10,C644," ")</f>
        <v xml:space="preserve"> </v>
      </c>
    </row>
    <row r="645" spans="2:5" x14ac:dyDescent="0.2">
      <c r="B645">
        <v>10</v>
      </c>
      <c r="C645">
        <v>200000</v>
      </c>
      <c r="D645" s="18">
        <f t="shared" si="20"/>
        <v>200000</v>
      </c>
      <c r="E645" s="18" t="str">
        <f t="shared" si="21"/>
        <v xml:space="preserve"> </v>
      </c>
    </row>
    <row r="646" spans="2:5" x14ac:dyDescent="0.2">
      <c r="B646">
        <v>24</v>
      </c>
      <c r="C646">
        <v>51458.333333333336</v>
      </c>
      <c r="D646" s="18" t="str">
        <f t="shared" si="20"/>
        <v xml:space="preserve"> </v>
      </c>
      <c r="E646" s="18">
        <f t="shared" si="21"/>
        <v>51458.333333333336</v>
      </c>
    </row>
    <row r="647" spans="2:5" x14ac:dyDescent="0.2">
      <c r="B647">
        <v>25</v>
      </c>
      <c r="C647">
        <v>129000</v>
      </c>
      <c r="D647" s="18" t="str">
        <f t="shared" si="20"/>
        <v xml:space="preserve"> </v>
      </c>
      <c r="E647" s="18">
        <f t="shared" si="21"/>
        <v>129000</v>
      </c>
    </row>
    <row r="648" spans="2:5" x14ac:dyDescent="0.2">
      <c r="B648">
        <v>18</v>
      </c>
      <c r="C648">
        <v>50000</v>
      </c>
      <c r="D648" s="18" t="str">
        <f t="shared" si="20"/>
        <v xml:space="preserve"> </v>
      </c>
      <c r="E648" s="18">
        <f t="shared" si="21"/>
        <v>50000</v>
      </c>
    </row>
    <row r="649" spans="2:5" x14ac:dyDescent="0.2">
      <c r="B649">
        <v>8</v>
      </c>
      <c r="C649">
        <v>48125</v>
      </c>
      <c r="D649" s="18">
        <f t="shared" si="20"/>
        <v>48125</v>
      </c>
      <c r="E649" s="18" t="str">
        <f t="shared" si="21"/>
        <v xml:space="preserve"> </v>
      </c>
    </row>
    <row r="650" spans="2:5" x14ac:dyDescent="0.2">
      <c r="B650">
        <v>14</v>
      </c>
      <c r="C650">
        <v>35000</v>
      </c>
      <c r="D650" s="18" t="str">
        <f t="shared" si="20"/>
        <v xml:space="preserve"> </v>
      </c>
      <c r="E650" s="18">
        <f t="shared" si="21"/>
        <v>35000</v>
      </c>
    </row>
    <row r="651" spans="2:5" x14ac:dyDescent="0.2">
      <c r="B651">
        <v>6</v>
      </c>
      <c r="C651">
        <v>70833.333333333328</v>
      </c>
      <c r="D651" s="18">
        <f t="shared" si="20"/>
        <v>70833.333333333328</v>
      </c>
      <c r="E651" s="18" t="str">
        <f t="shared" si="21"/>
        <v xml:space="preserve"> </v>
      </c>
    </row>
    <row r="652" spans="2:5" x14ac:dyDescent="0.2">
      <c r="B652">
        <v>14</v>
      </c>
      <c r="C652">
        <v>64107.142857142855</v>
      </c>
      <c r="D652" s="18" t="str">
        <f t="shared" si="20"/>
        <v xml:space="preserve"> </v>
      </c>
      <c r="E652" s="18">
        <f t="shared" si="21"/>
        <v>64107.142857142855</v>
      </c>
    </row>
    <row r="653" spans="2:5" x14ac:dyDescent="0.2">
      <c r="B653">
        <v>5</v>
      </c>
      <c r="C653">
        <v>64000</v>
      </c>
      <c r="D653" s="18">
        <f t="shared" si="20"/>
        <v>64000</v>
      </c>
      <c r="E653" s="18" t="str">
        <f t="shared" si="21"/>
        <v xml:space="preserve"> </v>
      </c>
    </row>
    <row r="654" spans="2:5" x14ac:dyDescent="0.2">
      <c r="B654">
        <v>5</v>
      </c>
      <c r="C654">
        <v>173000</v>
      </c>
      <c r="D654" s="18">
        <f t="shared" si="20"/>
        <v>173000</v>
      </c>
      <c r="E654" s="18" t="str">
        <f t="shared" si="21"/>
        <v xml:space="preserve"> </v>
      </c>
    </row>
    <row r="655" spans="2:5" x14ac:dyDescent="0.2">
      <c r="B655">
        <v>13</v>
      </c>
      <c r="C655">
        <v>56538.461538461539</v>
      </c>
      <c r="D655" s="18" t="str">
        <f t="shared" si="20"/>
        <v xml:space="preserve"> </v>
      </c>
      <c r="E655" s="18">
        <f t="shared" si="21"/>
        <v>56538.461538461539</v>
      </c>
    </row>
    <row r="656" spans="2:5" x14ac:dyDescent="0.2">
      <c r="B656">
        <v>6</v>
      </c>
      <c r="C656">
        <v>52500</v>
      </c>
      <c r="D656" s="18">
        <f t="shared" si="20"/>
        <v>52500</v>
      </c>
      <c r="E656" s="18" t="str">
        <f t="shared" si="21"/>
        <v xml:space="preserve"> </v>
      </c>
    </row>
    <row r="657" spans="2:5" x14ac:dyDescent="0.2">
      <c r="B657">
        <v>10</v>
      </c>
      <c r="C657">
        <v>46000</v>
      </c>
      <c r="D657" s="18">
        <f t="shared" si="20"/>
        <v>46000</v>
      </c>
      <c r="E657" s="18" t="str">
        <f t="shared" si="21"/>
        <v xml:space="preserve"> </v>
      </c>
    </row>
    <row r="658" spans="2:5" x14ac:dyDescent="0.2">
      <c r="B658">
        <v>5</v>
      </c>
      <c r="C658">
        <v>150000</v>
      </c>
      <c r="D658" s="18">
        <f t="shared" si="20"/>
        <v>150000</v>
      </c>
      <c r="E658" s="18" t="str">
        <f t="shared" si="21"/>
        <v xml:space="preserve"> </v>
      </c>
    </row>
    <row r="659" spans="2:5" x14ac:dyDescent="0.2">
      <c r="B659">
        <v>9</v>
      </c>
      <c r="C659">
        <v>47888.888888888891</v>
      </c>
      <c r="D659" s="18">
        <f t="shared" si="20"/>
        <v>47888.888888888891</v>
      </c>
      <c r="E659" s="18" t="str">
        <f t="shared" si="21"/>
        <v xml:space="preserve"> </v>
      </c>
    </row>
    <row r="660" spans="2:5" x14ac:dyDescent="0.2">
      <c r="B660">
        <v>6</v>
      </c>
      <c r="C660">
        <v>41666.666666666664</v>
      </c>
      <c r="D660" s="18">
        <f t="shared" si="20"/>
        <v>41666.666666666664</v>
      </c>
      <c r="E660" s="18" t="str">
        <f t="shared" si="21"/>
        <v xml:space="preserve"> </v>
      </c>
    </row>
    <row r="661" spans="2:5" x14ac:dyDescent="0.2">
      <c r="B661">
        <v>7</v>
      </c>
      <c r="C661">
        <v>49285.714285714283</v>
      </c>
      <c r="D661" s="18">
        <f t="shared" si="20"/>
        <v>49285.714285714283</v>
      </c>
      <c r="E661" s="18" t="str">
        <f t="shared" si="21"/>
        <v xml:space="preserve"> </v>
      </c>
    </row>
    <row r="662" spans="2:5" x14ac:dyDescent="0.2">
      <c r="B662">
        <v>40</v>
      </c>
      <c r="C662">
        <v>38250</v>
      </c>
      <c r="D662" s="18" t="str">
        <f t="shared" si="20"/>
        <v xml:space="preserve"> </v>
      </c>
      <c r="E662" s="18">
        <f t="shared" si="21"/>
        <v>38250</v>
      </c>
    </row>
    <row r="663" spans="2:5" x14ac:dyDescent="0.2">
      <c r="B663">
        <v>6</v>
      </c>
      <c r="C663">
        <v>80000</v>
      </c>
      <c r="D663" s="18">
        <f t="shared" si="20"/>
        <v>80000</v>
      </c>
      <c r="E663" s="18" t="str">
        <f t="shared" si="21"/>
        <v xml:space="preserve"> </v>
      </c>
    </row>
    <row r="664" spans="2:5" x14ac:dyDescent="0.2">
      <c r="B664">
        <v>10</v>
      </c>
      <c r="C664">
        <v>86500</v>
      </c>
      <c r="D664" s="18">
        <f t="shared" si="20"/>
        <v>86500</v>
      </c>
      <c r="E664" s="18" t="str">
        <f t="shared" si="21"/>
        <v xml:space="preserve"> </v>
      </c>
    </row>
    <row r="665" spans="2:5" x14ac:dyDescent="0.2">
      <c r="B665">
        <v>8</v>
      </c>
      <c r="C665">
        <v>54500</v>
      </c>
      <c r="D665" s="18">
        <f t="shared" si="20"/>
        <v>54500</v>
      </c>
      <c r="E665" s="18" t="str">
        <f t="shared" si="21"/>
        <v xml:space="preserve"> </v>
      </c>
    </row>
    <row r="666" spans="2:5" x14ac:dyDescent="0.2">
      <c r="B666">
        <v>6</v>
      </c>
      <c r="C666">
        <v>39833.333333333336</v>
      </c>
      <c r="D666" s="18">
        <f t="shared" si="20"/>
        <v>39833.333333333336</v>
      </c>
      <c r="E666" s="18" t="str">
        <f t="shared" si="21"/>
        <v xml:space="preserve"> </v>
      </c>
    </row>
    <row r="667" spans="2:5" x14ac:dyDescent="0.2">
      <c r="B667">
        <v>9</v>
      </c>
      <c r="C667">
        <v>84555.555555555562</v>
      </c>
      <c r="D667" s="18">
        <f t="shared" si="20"/>
        <v>84555.555555555562</v>
      </c>
      <c r="E667" s="18" t="str">
        <f t="shared" si="21"/>
        <v xml:space="preserve"> </v>
      </c>
    </row>
    <row r="668" spans="2:5" x14ac:dyDescent="0.2">
      <c r="B668">
        <v>69</v>
      </c>
      <c r="C668">
        <v>60144.927536231888</v>
      </c>
      <c r="D668" s="18" t="str">
        <f t="shared" si="20"/>
        <v xml:space="preserve"> </v>
      </c>
      <c r="E668" s="18">
        <f t="shared" si="21"/>
        <v>60144.927536231888</v>
      </c>
    </row>
    <row r="669" spans="2:5" x14ac:dyDescent="0.2">
      <c r="B669">
        <v>6</v>
      </c>
      <c r="C669">
        <v>41666.666666666664</v>
      </c>
      <c r="D669" s="18">
        <f t="shared" si="20"/>
        <v>41666.666666666664</v>
      </c>
      <c r="E669" s="18" t="str">
        <f t="shared" si="21"/>
        <v xml:space="preserve"> </v>
      </c>
    </row>
    <row r="670" spans="2:5" x14ac:dyDescent="0.2">
      <c r="B670">
        <v>8</v>
      </c>
      <c r="C670">
        <v>148750</v>
      </c>
      <c r="D670" s="18">
        <f t="shared" si="20"/>
        <v>148750</v>
      </c>
      <c r="E670" s="18" t="str">
        <f t="shared" si="21"/>
        <v xml:space="preserve"> </v>
      </c>
    </row>
    <row r="671" spans="2:5" x14ac:dyDescent="0.2">
      <c r="B671">
        <v>8</v>
      </c>
      <c r="C671">
        <v>116250</v>
      </c>
      <c r="D671" s="18">
        <f t="shared" si="20"/>
        <v>116250</v>
      </c>
      <c r="E671" s="18" t="str">
        <f t="shared" si="21"/>
        <v xml:space="preserve"> </v>
      </c>
    </row>
    <row r="672" spans="2:5" x14ac:dyDescent="0.2">
      <c r="B672">
        <v>8</v>
      </c>
      <c r="C672">
        <v>39875</v>
      </c>
      <c r="D672" s="18">
        <f t="shared" si="20"/>
        <v>39875</v>
      </c>
      <c r="E672" s="18" t="str">
        <f t="shared" si="21"/>
        <v xml:space="preserve"> </v>
      </c>
    </row>
    <row r="673" spans="2:5" x14ac:dyDescent="0.2">
      <c r="B673">
        <v>6</v>
      </c>
      <c r="C673">
        <v>75000</v>
      </c>
      <c r="D673" s="18">
        <f t="shared" si="20"/>
        <v>75000</v>
      </c>
      <c r="E673" s="18" t="str">
        <f t="shared" si="21"/>
        <v xml:space="preserve"> </v>
      </c>
    </row>
    <row r="674" spans="2:5" x14ac:dyDescent="0.2">
      <c r="B674">
        <v>20</v>
      </c>
      <c r="C674">
        <v>87500</v>
      </c>
      <c r="D674" s="18" t="str">
        <f t="shared" si="20"/>
        <v xml:space="preserve"> </v>
      </c>
      <c r="E674" s="18">
        <f t="shared" si="21"/>
        <v>87500</v>
      </c>
    </row>
    <row r="675" spans="2:5" x14ac:dyDescent="0.2">
      <c r="B675">
        <v>6</v>
      </c>
      <c r="C675">
        <v>50000</v>
      </c>
      <c r="D675" s="18">
        <f t="shared" si="20"/>
        <v>50000</v>
      </c>
      <c r="E675" s="18" t="str">
        <f t="shared" si="21"/>
        <v xml:space="preserve"> </v>
      </c>
    </row>
    <row r="676" spans="2:5" x14ac:dyDescent="0.2">
      <c r="B676">
        <v>36</v>
      </c>
      <c r="C676">
        <v>46805.555555555555</v>
      </c>
      <c r="D676" s="18" t="str">
        <f t="shared" si="20"/>
        <v xml:space="preserve"> </v>
      </c>
      <c r="E676" s="18">
        <f t="shared" si="21"/>
        <v>46805.555555555555</v>
      </c>
    </row>
    <row r="677" spans="2:5" x14ac:dyDescent="0.2">
      <c r="B677">
        <v>6</v>
      </c>
      <c r="C677">
        <v>250000</v>
      </c>
      <c r="D677" s="18">
        <f t="shared" si="20"/>
        <v>250000</v>
      </c>
      <c r="E677" s="18" t="str">
        <f t="shared" si="21"/>
        <v xml:space="preserve"> </v>
      </c>
    </row>
    <row r="678" spans="2:5" x14ac:dyDescent="0.2">
      <c r="B678">
        <v>13</v>
      </c>
      <c r="C678">
        <v>53538.461538461539</v>
      </c>
      <c r="D678" s="18" t="str">
        <f t="shared" si="20"/>
        <v xml:space="preserve"> </v>
      </c>
      <c r="E678" s="18">
        <f t="shared" si="21"/>
        <v>53538.461538461539</v>
      </c>
    </row>
    <row r="679" spans="2:5" x14ac:dyDescent="0.2">
      <c r="B679">
        <v>21</v>
      </c>
      <c r="C679">
        <v>100000</v>
      </c>
      <c r="D679" s="18" t="str">
        <f t="shared" si="20"/>
        <v xml:space="preserve"> </v>
      </c>
      <c r="E679" s="18">
        <f t="shared" si="21"/>
        <v>100000</v>
      </c>
    </row>
    <row r="680" spans="2:5" x14ac:dyDescent="0.2">
      <c r="B680">
        <v>27</v>
      </c>
      <c r="C680">
        <v>80222.222222222219</v>
      </c>
      <c r="D680" s="18" t="str">
        <f t="shared" si="20"/>
        <v xml:space="preserve"> </v>
      </c>
      <c r="E680" s="18">
        <f t="shared" si="21"/>
        <v>80222.222222222219</v>
      </c>
    </row>
    <row r="681" spans="2:5" x14ac:dyDescent="0.2">
      <c r="B681">
        <v>78</v>
      </c>
      <c r="C681">
        <v>95673.076923076922</v>
      </c>
      <c r="D681" s="18" t="str">
        <f t="shared" si="20"/>
        <v xml:space="preserve"> </v>
      </c>
      <c r="E681" s="18">
        <f t="shared" si="21"/>
        <v>95673.076923076922</v>
      </c>
    </row>
    <row r="682" spans="2:5" x14ac:dyDescent="0.2">
      <c r="B682">
        <v>9</v>
      </c>
      <c r="C682">
        <v>94444.444444444438</v>
      </c>
      <c r="D682" s="18">
        <f t="shared" si="20"/>
        <v>94444.444444444438</v>
      </c>
      <c r="E682" s="18" t="str">
        <f t="shared" si="21"/>
        <v xml:space="preserve"> </v>
      </c>
    </row>
    <row r="683" spans="2:5" x14ac:dyDescent="0.2">
      <c r="B683">
        <v>13</v>
      </c>
      <c r="C683">
        <v>78846.153846153844</v>
      </c>
      <c r="D683" s="18" t="str">
        <f t="shared" si="20"/>
        <v xml:space="preserve"> </v>
      </c>
      <c r="E683" s="18">
        <f t="shared" si="21"/>
        <v>78846.153846153844</v>
      </c>
    </row>
    <row r="684" spans="2:5" x14ac:dyDescent="0.2">
      <c r="B684">
        <v>12</v>
      </c>
      <c r="C684">
        <v>29166.666666666668</v>
      </c>
      <c r="D684" s="18" t="str">
        <f t="shared" si="20"/>
        <v xml:space="preserve"> </v>
      </c>
      <c r="E684" s="18">
        <f t="shared" si="21"/>
        <v>29166.666666666668</v>
      </c>
    </row>
    <row r="685" spans="2:5" x14ac:dyDescent="0.2">
      <c r="B685">
        <v>12</v>
      </c>
      <c r="C685">
        <v>58333.333333333336</v>
      </c>
      <c r="D685" s="18" t="str">
        <f t="shared" si="20"/>
        <v xml:space="preserve"> </v>
      </c>
      <c r="E685" s="18">
        <f t="shared" si="21"/>
        <v>58333.333333333336</v>
      </c>
    </row>
    <row r="686" spans="2:5" x14ac:dyDescent="0.2">
      <c r="B686">
        <v>14</v>
      </c>
      <c r="C686">
        <v>53382.142857142855</v>
      </c>
      <c r="D686" s="18" t="str">
        <f t="shared" si="20"/>
        <v xml:space="preserve"> </v>
      </c>
      <c r="E686" s="18">
        <f t="shared" si="21"/>
        <v>53382.142857142855</v>
      </c>
    </row>
    <row r="687" spans="2:5" x14ac:dyDescent="0.2">
      <c r="B687">
        <v>8</v>
      </c>
      <c r="C687">
        <v>68437.5</v>
      </c>
      <c r="D687" s="18">
        <f t="shared" si="20"/>
        <v>68437.5</v>
      </c>
      <c r="E687" s="18" t="str">
        <f t="shared" si="21"/>
        <v xml:space="preserve"> </v>
      </c>
    </row>
    <row r="688" spans="2:5" x14ac:dyDescent="0.2">
      <c r="B688">
        <v>10</v>
      </c>
      <c r="C688">
        <v>109500</v>
      </c>
      <c r="D688" s="18">
        <f t="shared" si="20"/>
        <v>109500</v>
      </c>
      <c r="E688" s="18" t="str">
        <f t="shared" si="21"/>
        <v xml:space="preserve"> </v>
      </c>
    </row>
    <row r="689" spans="1:5" x14ac:dyDescent="0.2">
      <c r="B689">
        <v>7</v>
      </c>
      <c r="C689">
        <v>120228.57142857143</v>
      </c>
      <c r="D689" s="18">
        <f t="shared" si="20"/>
        <v>120228.57142857143</v>
      </c>
      <c r="E689" s="18" t="str">
        <f t="shared" si="21"/>
        <v xml:space="preserve"> </v>
      </c>
    </row>
    <row r="690" spans="1:5" x14ac:dyDescent="0.2">
      <c r="B690">
        <v>12</v>
      </c>
      <c r="C690">
        <v>47500</v>
      </c>
      <c r="D690" s="18" t="str">
        <f t="shared" si="20"/>
        <v xml:space="preserve"> </v>
      </c>
      <c r="E690" s="18">
        <f t="shared" si="21"/>
        <v>47500</v>
      </c>
    </row>
    <row r="691" spans="1:5" x14ac:dyDescent="0.2">
      <c r="B691">
        <v>16</v>
      </c>
      <c r="C691">
        <v>53125</v>
      </c>
      <c r="D691" s="18" t="str">
        <f t="shared" si="20"/>
        <v xml:space="preserve"> </v>
      </c>
      <c r="E691" s="18">
        <f t="shared" si="21"/>
        <v>53125</v>
      </c>
    </row>
    <row r="692" spans="1:5" x14ac:dyDescent="0.2">
      <c r="B692">
        <v>12</v>
      </c>
      <c r="C692">
        <v>88000</v>
      </c>
      <c r="D692" s="18" t="str">
        <f t="shared" si="20"/>
        <v xml:space="preserve"> </v>
      </c>
      <c r="E692" s="18">
        <f t="shared" si="21"/>
        <v>88000</v>
      </c>
    </row>
    <row r="693" spans="1:5" x14ac:dyDescent="0.2">
      <c r="B693">
        <v>24</v>
      </c>
      <c r="C693">
        <v>35416.666666666664</v>
      </c>
      <c r="D693" s="18" t="str">
        <f t="shared" si="20"/>
        <v xml:space="preserve"> </v>
      </c>
      <c r="E693" s="18">
        <f t="shared" si="21"/>
        <v>35416.666666666664</v>
      </c>
    </row>
    <row r="694" spans="1:5" x14ac:dyDescent="0.2">
      <c r="B694">
        <v>14</v>
      </c>
      <c r="C694">
        <v>108214.28571428571</v>
      </c>
      <c r="D694" s="18" t="str">
        <f t="shared" si="20"/>
        <v xml:space="preserve"> </v>
      </c>
      <c r="E694" s="18">
        <f t="shared" si="21"/>
        <v>108214.28571428571</v>
      </c>
    </row>
    <row r="695" spans="1:5" x14ac:dyDescent="0.2">
      <c r="B695">
        <v>8</v>
      </c>
      <c r="C695">
        <v>38875</v>
      </c>
      <c r="D695" s="18">
        <f t="shared" si="20"/>
        <v>38875</v>
      </c>
      <c r="E695" s="18" t="str">
        <f t="shared" si="21"/>
        <v xml:space="preserve"> </v>
      </c>
    </row>
    <row r="696" spans="1:5" x14ac:dyDescent="0.2">
      <c r="B696">
        <v>8</v>
      </c>
      <c r="C696">
        <v>51187.5</v>
      </c>
      <c r="D696" s="18">
        <f t="shared" si="20"/>
        <v>51187.5</v>
      </c>
      <c r="E696" s="18" t="str">
        <f t="shared" si="21"/>
        <v xml:space="preserve"> </v>
      </c>
    </row>
    <row r="697" spans="1:5" x14ac:dyDescent="0.2">
      <c r="B697">
        <v>9</v>
      </c>
      <c r="C697">
        <v>72777.777777777781</v>
      </c>
      <c r="D697" s="18">
        <f t="shared" si="20"/>
        <v>72777.777777777781</v>
      </c>
      <c r="E697" s="18" t="str">
        <f t="shared" si="21"/>
        <v xml:space="preserve"> </v>
      </c>
    </row>
    <row r="698" spans="1:5" x14ac:dyDescent="0.2">
      <c r="B698">
        <v>9</v>
      </c>
      <c r="C698">
        <v>74666.666666666672</v>
      </c>
      <c r="D698" s="18">
        <f t="shared" si="20"/>
        <v>74666.666666666672</v>
      </c>
      <c r="E698" s="18" t="str">
        <f t="shared" si="21"/>
        <v xml:space="preserve"> </v>
      </c>
    </row>
    <row r="699" spans="1:5" x14ac:dyDescent="0.2">
      <c r="B699">
        <v>26</v>
      </c>
      <c r="C699">
        <v>52884.615384615383</v>
      </c>
      <c r="D699" s="18" t="str">
        <f t="shared" si="20"/>
        <v xml:space="preserve"> </v>
      </c>
      <c r="E699" s="18">
        <f t="shared" si="21"/>
        <v>52884.615384615383</v>
      </c>
    </row>
    <row r="700" spans="1:5" x14ac:dyDescent="0.2">
      <c r="B700">
        <v>11</v>
      </c>
      <c r="C700">
        <v>125000</v>
      </c>
      <c r="D700" s="18" t="str">
        <f t="shared" si="20"/>
        <v xml:space="preserve"> </v>
      </c>
      <c r="E700" s="18">
        <f t="shared" si="21"/>
        <v>125000</v>
      </c>
    </row>
    <row r="701" spans="1:5" x14ac:dyDescent="0.2">
      <c r="B701">
        <v>10</v>
      </c>
      <c r="C701">
        <v>40000</v>
      </c>
      <c r="D701" s="18">
        <f t="shared" si="20"/>
        <v>40000</v>
      </c>
      <c r="E701" s="18" t="str">
        <f t="shared" si="21"/>
        <v xml:space="preserve"> </v>
      </c>
    </row>
    <row r="702" spans="1:5" ht="13.5" thickBot="1" x14ac:dyDescent="0.25">
      <c r="B702" s="20">
        <v>8</v>
      </c>
      <c r="C702" s="20">
        <v>112375</v>
      </c>
      <c r="D702" s="21">
        <f t="shared" si="20"/>
        <v>112375</v>
      </c>
      <c r="E702" s="21" t="str">
        <f t="shared" si="21"/>
        <v xml:space="preserve"> </v>
      </c>
    </row>
    <row r="703" spans="1:5" x14ac:dyDescent="0.2">
      <c r="A703" t="s">
        <v>33</v>
      </c>
      <c r="D703" s="19">
        <f>AVERAGE(D3:D702)</f>
        <v>79991.976958561179</v>
      </c>
      <c r="E703" s="19">
        <f>AVERAGE(E3:E702)</f>
        <v>63550.294599350251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Introduction</vt:lpstr>
      <vt:lpstr>LAgrm</vt:lpstr>
      <vt:lpstr>GRM&gt;7</vt:lpstr>
      <vt:lpstr>Size</vt:lpstr>
    </vt:vector>
  </TitlesOfParts>
  <Company>IMOJIM Investments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Los Angeles Gross Rent Multiplier Data</dc:title>
  <dc:creator>Roger J. Brown</dc:creator>
  <cp:lastModifiedBy>Roger J Brown</cp:lastModifiedBy>
  <dcterms:created xsi:type="dcterms:W3CDTF">2004-03-18T20:54:07Z</dcterms:created>
  <dcterms:modified xsi:type="dcterms:W3CDTF">2012-04-24T01:57:41Z</dcterms:modified>
</cp:coreProperties>
</file>